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pm.sv-services.at/PWA/Z-PI/Freigegebene Dokumente/2017/15_Projektmanagement Intern/12_Projektcontrolling/40_Leistungsaufstellung intern/2017-02/"/>
    </mc:Choice>
  </mc:AlternateContent>
  <bookViews>
    <workbookView xWindow="0" yWindow="0" windowWidth="25200" windowHeight="12135" tabRatio="755" activeTab="2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</sheets>
  <externalReferences>
    <externalReference r:id="rId14"/>
  </externalReferenc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37" i="3" l="1"/>
  <c r="T38" i="3"/>
  <c r="S38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7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7" i="2"/>
  <c r="S35" i="2"/>
  <c r="T35" i="2"/>
  <c r="C7" i="1"/>
  <c r="C8" i="1"/>
  <c r="C9" i="1"/>
  <c r="C3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T38" i="1"/>
  <c r="R38" i="1"/>
  <c r="S38" i="1"/>
  <c r="R38" i="12"/>
  <c r="S38" i="12"/>
  <c r="C37" i="12"/>
  <c r="C8" i="12"/>
  <c r="C9" i="12"/>
  <c r="C10" i="12"/>
  <c r="C11" i="12"/>
  <c r="C12" i="12"/>
  <c r="C13" i="12"/>
  <c r="C14" i="12"/>
  <c r="C15" i="12"/>
  <c r="C16" i="12"/>
  <c r="C17" i="12"/>
  <c r="C18" i="12"/>
  <c r="C3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7" i="12"/>
  <c r="S38" i="11"/>
  <c r="C36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8" i="11"/>
  <c r="C35" i="11"/>
  <c r="C7" i="11"/>
  <c r="R38" i="10"/>
  <c r="S38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8" i="10"/>
  <c r="C31" i="10"/>
  <c r="C32" i="10"/>
  <c r="C33" i="10"/>
  <c r="C34" i="10"/>
  <c r="C35" i="10"/>
  <c r="C36" i="10"/>
  <c r="C37" i="10"/>
  <c r="C7" i="10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8" i="9"/>
  <c r="C33" i="9"/>
  <c r="C34" i="9"/>
  <c r="C35" i="9"/>
  <c r="C36" i="9"/>
  <c r="C7" i="9"/>
  <c r="C7" i="5"/>
  <c r="C7" i="7"/>
  <c r="C11" i="7"/>
  <c r="C12" i="7"/>
  <c r="C13" i="7"/>
  <c r="C38" i="7"/>
  <c r="C14" i="7"/>
  <c r="C10" i="7"/>
  <c r="O38" i="7"/>
  <c r="P38" i="7"/>
  <c r="Q38" i="7"/>
  <c r="R38" i="7"/>
  <c r="C23" i="6"/>
  <c r="C7" i="6"/>
  <c r="N38" i="6"/>
  <c r="O38" i="6"/>
  <c r="P38" i="6"/>
  <c r="Q38" i="6"/>
  <c r="R38" i="6"/>
  <c r="S38" i="6"/>
  <c r="C36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4" i="6"/>
  <c r="C25" i="6"/>
  <c r="C26" i="6"/>
  <c r="C38" i="6"/>
  <c r="C27" i="6"/>
  <c r="C28" i="6"/>
  <c r="C29" i="6"/>
  <c r="C30" i="6"/>
  <c r="C31" i="6"/>
  <c r="C32" i="6"/>
  <c r="C33" i="6"/>
  <c r="C34" i="6"/>
  <c r="C35" i="6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7" i="5"/>
  <c r="C36" i="5"/>
  <c r="C35" i="5"/>
  <c r="C34" i="5"/>
  <c r="C33" i="5"/>
  <c r="C32" i="5"/>
  <c r="C31" i="5"/>
  <c r="C30" i="5"/>
  <c r="C38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2" i="5"/>
  <c r="C1" i="5"/>
  <c r="C1" i="4"/>
  <c r="C2" i="4"/>
  <c r="C7" i="4"/>
  <c r="C8" i="4"/>
  <c r="C9" i="4"/>
  <c r="C10" i="4"/>
  <c r="C11" i="4"/>
  <c r="C12" i="4"/>
  <c r="C13" i="4"/>
  <c r="C14" i="4"/>
  <c r="C15" i="4"/>
  <c r="C16" i="4"/>
  <c r="C17" i="4"/>
  <c r="C18" i="4"/>
  <c r="H19" i="4"/>
  <c r="C19" i="4"/>
  <c r="C20" i="4"/>
  <c r="H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R35" i="2"/>
  <c r="Q35" i="2"/>
  <c r="O35" i="2"/>
  <c r="N35" i="2"/>
  <c r="M35" i="2"/>
  <c r="L35" i="2"/>
  <c r="K35" i="2"/>
  <c r="J35" i="2"/>
  <c r="I35" i="2"/>
  <c r="H35" i="2"/>
  <c r="G35" i="2"/>
  <c r="F35" i="2"/>
  <c r="E35" i="2"/>
  <c r="D35" i="2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D38" i="11"/>
  <c r="C2" i="9"/>
  <c r="C1" i="9"/>
  <c r="L38" i="6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N38" i="11"/>
  <c r="J38" i="10"/>
  <c r="G38" i="9"/>
  <c r="I38" i="8"/>
  <c r="C11" i="8"/>
  <c r="M38" i="7"/>
  <c r="D38" i="6"/>
  <c r="L38" i="3"/>
  <c r="Q38" i="3"/>
  <c r="D38" i="3"/>
  <c r="C8" i="8"/>
  <c r="C9" i="8"/>
  <c r="C10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8" i="8"/>
  <c r="C32" i="8"/>
  <c r="C33" i="8"/>
  <c r="C34" i="8"/>
  <c r="C35" i="8"/>
  <c r="C36" i="8"/>
  <c r="C37" i="8"/>
  <c r="C7" i="8"/>
  <c r="C1" i="11"/>
  <c r="C2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C1" i="10"/>
  <c r="C2" i="10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D38" i="9"/>
  <c r="E38" i="9"/>
  <c r="F38" i="9"/>
  <c r="H38" i="9"/>
  <c r="I38" i="9"/>
  <c r="J38" i="9"/>
  <c r="K38" i="9"/>
  <c r="M38" i="9"/>
  <c r="N38" i="9"/>
  <c r="O38" i="9"/>
  <c r="P38" i="9"/>
  <c r="Q38" i="9"/>
  <c r="R38" i="9"/>
  <c r="C1" i="8"/>
  <c r="C2" i="8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C1" i="7"/>
  <c r="C2" i="7"/>
  <c r="D38" i="7"/>
  <c r="E38" i="7"/>
  <c r="F38" i="7"/>
  <c r="G38" i="7"/>
  <c r="H38" i="7"/>
  <c r="I38" i="7"/>
  <c r="J38" i="7"/>
  <c r="K38" i="7"/>
  <c r="L38" i="7"/>
  <c r="N38" i="7"/>
  <c r="C1" i="6"/>
  <c r="C2" i="6"/>
  <c r="E38" i="6"/>
  <c r="F38" i="6"/>
  <c r="G38" i="6"/>
  <c r="H38" i="6"/>
  <c r="I38" i="6"/>
  <c r="J38" i="6"/>
  <c r="K38" i="6"/>
  <c r="M38" i="6"/>
  <c r="C1" i="3"/>
  <c r="C2" i="3"/>
  <c r="E38" i="3"/>
  <c r="F38" i="3"/>
  <c r="G38" i="3"/>
  <c r="H38" i="3"/>
  <c r="I38" i="3"/>
  <c r="J38" i="3"/>
  <c r="K38" i="3"/>
  <c r="M38" i="3"/>
  <c r="N38" i="3"/>
  <c r="O38" i="3"/>
  <c r="P38" i="3"/>
  <c r="R38" i="3"/>
  <c r="P35" i="2"/>
  <c r="C37" i="4"/>
  <c r="C38" i="3"/>
  <c r="C35" i="2"/>
</calcChain>
</file>

<file path=xl/comments1.xml><?xml version="1.0" encoding="utf-8"?>
<comments xmlns="http://schemas.openxmlformats.org/spreadsheetml/2006/main">
  <authors>
    <author>Kamir Maria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R8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keine zusätzlichen Zeilen einfügen!
Zusätzliche Spalten für Projekte können gerne eingefügt werden. Bitte keine zusätzlichen Summenspalten einfügen.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"xxxxxP"</t>
        </r>
      </text>
    </comment>
    <comment ref="R41" authorId="0" shapeId="0">
      <text>
        <r>
          <rPr>
            <b/>
            <sz val="12"/>
            <color indexed="81"/>
            <rFont val="Tahoma"/>
            <family val="2"/>
          </rPr>
          <t xml:space="preserve">Anmerkung:
</t>
        </r>
        <r>
          <rPr>
            <sz val="12"/>
            <color indexed="81"/>
            <rFont val="Tahoma"/>
            <family val="2"/>
          </rPr>
          <t>Grundsätzlich reicht aus unserer Sicht die Summe pro Kontierungselement. Die tagesweise Darstellung kann - muss aber nicht genutzt werden.</t>
        </r>
      </text>
    </comment>
  </commentList>
</comments>
</file>

<file path=xl/comments2.xml><?xml version="1.0" encoding="utf-8"?>
<comments xmlns="http://schemas.openxmlformats.org/spreadsheetml/2006/main">
  <authors>
    <author>Ranefeld Christopher</author>
  </authors>
  <commentList>
    <comment ref="K31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NOVA
&amp;
</t>
        </r>
      </text>
    </comment>
  </commentList>
</comments>
</file>

<file path=xl/comments3.xml><?xml version="1.0" encoding="utf-8"?>
<comments xmlns="http://schemas.openxmlformats.org/spreadsheetml/2006/main">
  <authors>
    <author>Ranefeld Christopher</author>
  </authors>
  <commentList>
    <comment ref="H7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DSG-Zert
</t>
        </r>
      </text>
    </comment>
    <comment ref="H12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13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14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24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hohe Last am PolarionServer</t>
        </r>
      </text>
    </comment>
  </commentList>
</comments>
</file>

<file path=xl/comments4.xml><?xml version="1.0" encoding="utf-8"?>
<comments xmlns="http://schemas.openxmlformats.org/spreadsheetml/2006/main">
  <authors>
    <author>Ranefeld Christopher</author>
  </authors>
  <commentList>
    <comment ref="H11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Polarion</t>
        </r>
      </text>
    </comment>
    <comment ref="H12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polarion</t>
        </r>
      </text>
    </comment>
  </commentList>
</comments>
</file>

<file path=xl/comments5.xml><?xml version="1.0" encoding="utf-8"?>
<comments xmlns="http://schemas.openxmlformats.org/spreadsheetml/2006/main">
  <authors>
    <author>Ranefeld Christopher</author>
  </authors>
  <commentList>
    <comment ref="B16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Pflegeurlaub Sohn</t>
        </r>
      </text>
    </comment>
  </commentList>
</comments>
</file>

<file path=xl/sharedStrings.xml><?xml version="1.0" encoding="utf-8"?>
<sst xmlns="http://schemas.openxmlformats.org/spreadsheetml/2006/main" count="734" uniqueCount="86">
  <si>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</si>
  <si>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</si>
  <si>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</si>
  <si>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</si>
  <si>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</si>
  <si>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</si>
  <si>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</si>
  <si>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</si>
  <si>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</si>
  <si>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</si>
  <si>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</si>
  <si>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</si>
  <si>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</si>
  <si>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</si>
  <si>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</si>
  <si>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</si>
  <si>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</si>
  <si>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</si>
  <si>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</si>
  <si>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</si>
  <si>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</si>
  <si>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</si>
  <si>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</si>
  <si>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2015</t>
  </si>
  <si>
    <t>U</t>
  </si>
  <si>
    <t>Clearing [mit Tosca]</t>
  </si>
  <si>
    <t>Betrieb/3rd Level Support (WA03)</t>
  </si>
  <si>
    <t xml:space="preserve">Weitere Identifikatoren (WE03) </t>
  </si>
  <si>
    <t>Transition (nicht projektbasierend)</t>
  </si>
  <si>
    <t>WIST-Test Thematik</t>
  </si>
  <si>
    <t>Systemanbindung und Serviceüberführung&amp;ELGA-Testprozesse (WE05_2014)</t>
  </si>
  <si>
    <t xml:space="preserve">P.101.026.003.029 </t>
  </si>
  <si>
    <t>P.101.026.002.010</t>
  </si>
  <si>
    <t>P.101.026.003.020</t>
  </si>
  <si>
    <t>P.101.033.002</t>
  </si>
  <si>
    <t>P.101.026.003.024</t>
  </si>
  <si>
    <t>Unterstützung ELGA-Testprozesse</t>
  </si>
  <si>
    <t>Test eBS-Komponenten</t>
  </si>
  <si>
    <t>P.101.026.003.031</t>
  </si>
  <si>
    <t>P.101.040.002</t>
  </si>
  <si>
    <t>x</t>
  </si>
  <si>
    <t>.</t>
  </si>
  <si>
    <t>STP-ITU</t>
  </si>
  <si>
    <t>P.151.010.001 – STP-ITU</t>
  </si>
  <si>
    <t>CR04_2015 – PDQ mit HCP-Assertion</t>
  </si>
  <si>
    <t xml:space="preserve">P.101.026.003.120 </t>
  </si>
  <si>
    <t>Anpassung ELGA-Prozesse (WE09_2015) </t>
  </si>
  <si>
    <t>P.101.026.003.032</t>
  </si>
  <si>
    <t>Design/Entwicklung/Test  </t>
  </si>
  <si>
    <t>P.101.049.002</t>
  </si>
  <si>
    <t>November 2016</t>
  </si>
  <si>
    <t>Design/Entwicklung/Test eBS-Komponenten</t>
  </si>
  <si>
    <t>eBS Stufe 4/Projektmanagement</t>
  </si>
  <si>
    <t>P.101.049.001</t>
  </si>
  <si>
    <t>Ranefeld Christopher</t>
  </si>
  <si>
    <t xml:space="preserve">ELGA VEMO </t>
  </si>
  <si>
    <t xml:space="preserve"> P.101.026.002.013</t>
  </si>
  <si>
    <t>CR01_2016 – PDQ liefert eigene L-PIDS</t>
  </si>
  <si>
    <t>P.101.026.003.121</t>
  </si>
  <si>
    <t>April 2016</t>
  </si>
  <si>
    <t>Mai 2016</t>
  </si>
  <si>
    <t>P.101.054.003</t>
  </si>
  <si>
    <t>Juni 2016</t>
  </si>
  <si>
    <t xml:space="preserve"> dan</t>
  </si>
  <si>
    <t>Juli 2016</t>
  </si>
  <si>
    <t>August 2016</t>
  </si>
  <si>
    <t>CR 13 - Kontrastmittel / Seitenangabe</t>
  </si>
  <si>
    <r>
      <t>P.101.</t>
    </r>
    <r>
      <rPr>
        <b/>
        <sz val="11"/>
        <rFont val="Calibri"/>
        <family val="2"/>
      </rPr>
      <t>056</t>
    </r>
    <r>
      <rPr>
        <sz val="11"/>
        <rFont val="Calibri"/>
        <family val="2"/>
      </rPr>
      <t xml:space="preserve">.005   </t>
    </r>
  </si>
  <si>
    <r>
      <t>P.101.</t>
    </r>
    <r>
      <rPr>
        <b/>
        <sz val="11"/>
        <rFont val="Calibri"/>
        <family val="2"/>
      </rPr>
      <t>056</t>
    </r>
    <r>
      <rPr>
        <sz val="11"/>
        <rFont val="Calibri"/>
        <family val="2"/>
      </rPr>
      <t xml:space="preserve">.002   </t>
    </r>
  </si>
  <si>
    <t>K</t>
  </si>
  <si>
    <t>September 2016</t>
  </si>
  <si>
    <t>Oktober 2016</t>
  </si>
  <si>
    <t>CR02_2016 – ELGA spezifische PUN</t>
  </si>
  <si>
    <t>P.101.026.003.122</t>
  </si>
  <si>
    <t>Dezember 2016</t>
  </si>
  <si>
    <t>Jänner 2017</t>
  </si>
  <si>
    <t>CR065 Upgrade ePortal Syleguide</t>
  </si>
  <si>
    <t>P.101.003.044.045</t>
  </si>
  <si>
    <t>P.101.054.008</t>
  </si>
  <si>
    <t>eBS Testmanagement</t>
  </si>
  <si>
    <t>P.101.056.010.002</t>
  </si>
  <si>
    <t>Abschluss Tests Z-PI 2.8 - PUN</t>
  </si>
  <si>
    <t>P.101.026.002.018</t>
  </si>
  <si>
    <t>Feber 2017</t>
  </si>
  <si>
    <t>März 2017</t>
  </si>
  <si>
    <t>eBS Wartung 2017 -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</si>
</sst>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color indexed="12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Fill="1" applyAlignment="1">
      <alignment horizontal="center" textRotation="90" wrapText="1"/>
    </xf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0" xfId="0" applyFont="1" applyAlignment="1">
      <alignment vertical="center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Alignment="1">
      <alignment horizontal="left" wrapText="1"/>
    </xf>
    <xf numFmtId="0" fontId="2" fillId="0" borderId="0" xfId="0" applyFont="1" applyFill="1" applyAlignment="1"/>
    <xf numFmtId="0" fontId="7" fillId="0" borderId="0" xfId="0" applyFont="1" applyAlignment="1"/>
    <xf numFmtId="0" fontId="6" fillId="0" borderId="0" xfId="0" applyFont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/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4" fillId="0" borderId="0" xfId="0" applyFont="1" applyFill="1" applyAlignment="1" applyProtection="1">
      <alignment horizontal="center" textRotation="90" wrapText="1"/>
    </xf>
    <xf numFmtId="0" fontId="8" fillId="0" borderId="0" xfId="0" applyFont="1" applyFill="1" applyAlignment="1" applyProtection="1">
      <alignment horizontal="left" wrapText="1"/>
    </xf>
    <xf numFmtId="0" fontId="4" fillId="0" borderId="0" xfId="0" applyFont="1" applyAlignment="1" applyProtection="1">
      <alignment vertical="center"/>
    </xf>
    <xf numFmtId="0" fontId="2" fillId="0" borderId="0" xfId="0" applyFont="1" applyFill="1" applyAlignment="1" applyProtection="1"/>
    <xf numFmtId="0" fontId="7" fillId="0" borderId="0" xfId="0" applyFont="1" applyAlignment="1" applyProtection="1"/>
    <xf numFmtId="0" fontId="6" fillId="0" borderId="0" xfId="0" applyFont="1" applyAlignment="1" applyProtection="1"/>
    <xf numFmtId="0" fontId="6" fillId="3" borderId="2" xfId="0" applyFont="1" applyFill="1" applyBorder="1" applyAlignment="1" applyProtection="1"/>
    <xf numFmtId="0" fontId="6" fillId="3" borderId="3" xfId="0" applyFont="1" applyFill="1" applyBorder="1" applyAlignment="1" applyProtection="1"/>
    <xf numFmtId="0" fontId="6" fillId="3" borderId="4" xfId="0" applyFont="1" applyFill="1" applyBorder="1" applyAlignment="1" applyProtection="1"/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/>
    <xf numFmtId="0" fontId="6" fillId="2" borderId="4" xfId="0" applyFont="1" applyFill="1" applyBorder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/>
    <xf numFmtId="0" fontId="13" fillId="0" borderId="0" xfId="0" applyFont="1" applyAlignment="1"/>
    <xf numFmtId="0" fontId="14" fillId="3" borderId="0" xfId="0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>
      <alignment horizontal="left"/>
    </xf>
    <xf numFmtId="0" fontId="14" fillId="3" borderId="5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center" textRotation="90" wrapText="1"/>
      <protection locked="0"/>
    </xf>
    <xf numFmtId="0" fontId="4" fillId="0" borderId="4" xfId="0" applyFont="1" applyFill="1" applyBorder="1" applyAlignment="1" applyProtection="1">
      <alignment horizontal="center" textRotation="90" wrapText="1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horizontal="left"/>
      <protection locked="0"/>
    </xf>
    <xf numFmtId="49" fontId="5" fillId="0" borderId="7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9" xfId="0" applyNumberFormat="1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3" borderId="2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0" fontId="4" fillId="3" borderId="4" xfId="0" applyFont="1" applyFill="1" applyBorder="1" applyAlignment="1" applyProtection="1">
      <alignment horizontal="left"/>
    </xf>
  </cellXfs>
  <cellStyles count="1">
    <cellStyle name="Standard" xfId="0" builtinId="0"/>
  </cellStyles>
  <dxfs count="522"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637083</xdr:colOff>
      <xdr:row>18</xdr:row>
      <xdr:rowOff>98889</xdr:rowOff>
    </xdr:from>
    <xdr:to>
      <xdr:col>22</xdr:col>
      <xdr:colOff>725840</xdr:colOff>
      <xdr:row>26</xdr:row>
      <xdr:rowOff>42188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811531</xdr:colOff>
      <xdr:row>22</xdr:row>
      <xdr:rowOff>23814</xdr:rowOff>
    </xdr:from>
    <xdr:to>
      <xdr:col>19</xdr:col>
      <xdr:colOff>365061</xdr:colOff>
      <xdr:row>24</xdr:row>
      <xdr:rowOff>142876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K\Daten\time\PRIVAT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1">
          <cell r="C1" t="str">
            <v>Ranefeld Christopher</v>
          </cell>
        </row>
        <row r="2">
          <cell r="C2">
            <v>27130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0" zoomScaleNormal="80" workbookViewId="0"/>
  </sheetViews>
  <sheetFormatPr baseColWidth="10" defaultRowHeight="12.75" x14ac:dyDescent="0.2"/>
  <cols>
    <col min="1" max="1" width="7" style="8" customWidth="1"/>
    <col min="2" max="2" width="3.7109375" style="8" bestFit="1" customWidth="1"/>
    <col min="3" max="3" width="9.140625" style="8" customWidth="1"/>
    <col min="4" max="6" width="11.28515625" style="8" customWidth="1"/>
    <col min="7" max="17" width="7.5703125" style="8" customWidth="1"/>
    <col min="18" max="18" width="11.28515625" style="8" customWidth="1"/>
    <col min="19" max="19" width="13.28515625" style="8" customWidth="1"/>
    <col min="20" max="16384" width="11.42578125" style="8"/>
  </cols>
  <sheetData>
    <row r="1" spans="1:19" ht="25.5" x14ac:dyDescent="0.35">
      <c r="A1" s="42" t="s">
        <v>21</v>
      </c>
    </row>
    <row r="2" spans="1:19" ht="15" x14ac:dyDescent="0.2">
      <c r="A2" s="41" t="s">
        <v>22</v>
      </c>
    </row>
    <row r="4" spans="1:19" ht="28.5" customHeight="1" x14ac:dyDescent="0.2">
      <c r="A4" s="50" t="s">
        <v>6</v>
      </c>
      <c r="B4" s="51"/>
      <c r="C4" s="52" t="s">
        <v>16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1:19" ht="20.100000000000001" customHeight="1" x14ac:dyDescent="0.2">
      <c r="A5" s="50" t="s">
        <v>8</v>
      </c>
      <c r="B5" s="51"/>
      <c r="C5" s="52" t="s">
        <v>20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1:19" ht="20.100000000000001" customHeight="1" x14ac:dyDescent="0.2">
      <c r="A6" s="50" t="s">
        <v>0</v>
      </c>
      <c r="B6" s="51"/>
      <c r="C6" s="55" t="s">
        <v>23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</row>
    <row r="7" spans="1:19" x14ac:dyDescent="0.2">
      <c r="A7" s="21" t="s">
        <v>14</v>
      </c>
    </row>
    <row r="8" spans="1:19" s="1" customFormat="1" ht="96" customHeight="1" x14ac:dyDescent="0.2">
      <c r="A8" s="46" t="s">
        <v>1</v>
      </c>
      <c r="B8" s="47"/>
      <c r="C8" s="24" t="s">
        <v>2</v>
      </c>
      <c r="D8" s="4" t="s">
        <v>17</v>
      </c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  <c r="Q8" s="2"/>
      <c r="R8" s="2"/>
    </row>
    <row r="9" spans="1:19" s="10" customFormat="1" ht="27" x14ac:dyDescent="0.15">
      <c r="A9" s="25"/>
      <c r="B9" s="25"/>
      <c r="C9" s="25"/>
      <c r="D9" s="3" t="s">
        <v>18</v>
      </c>
      <c r="E9" s="3"/>
      <c r="F9" s="3"/>
      <c r="G9" s="3"/>
      <c r="H9" s="3"/>
      <c r="I9" s="3"/>
      <c r="J9" s="3"/>
      <c r="K9" s="3"/>
      <c r="L9" s="9"/>
      <c r="M9" s="9"/>
      <c r="N9" s="9"/>
      <c r="O9" s="9"/>
      <c r="P9" s="9"/>
      <c r="Q9" s="9"/>
      <c r="R9" s="9"/>
    </row>
    <row r="10" spans="1:19" s="5" customFormat="1" x14ac:dyDescent="0.2">
      <c r="A10" s="6">
        <v>1</v>
      </c>
      <c r="B10" s="6" t="s">
        <v>3</v>
      </c>
      <c r="C10" s="7">
        <f>SUM(D10:R10)</f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 t="s">
        <v>7</v>
      </c>
    </row>
    <row r="11" spans="1:19" s="5" customFormat="1" x14ac:dyDescent="0.2">
      <c r="A11" s="40">
        <v>2</v>
      </c>
      <c r="B11" s="40"/>
      <c r="C11" s="7">
        <f t="shared" ref="C11:C40" si="0">SUM(D11:R11)</f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9" s="5" customFormat="1" x14ac:dyDescent="0.2">
      <c r="A12" s="40">
        <v>3</v>
      </c>
      <c r="B12" s="40" t="s">
        <v>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9" s="5" customFormat="1" x14ac:dyDescent="0.2">
      <c r="A13" s="40">
        <v>4</v>
      </c>
      <c r="B13" s="6" t="s">
        <v>5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5" customFormat="1" x14ac:dyDescent="0.2">
      <c r="A14" s="40">
        <v>5</v>
      </c>
      <c r="B14" s="40"/>
      <c r="C14" s="7">
        <f>SUM(D14:R14)</f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5" customFormat="1" x14ac:dyDescent="0.2">
      <c r="A15" s="40">
        <v>6</v>
      </c>
      <c r="B15" s="40" t="s">
        <v>3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5" customFormat="1" x14ac:dyDescent="0.2">
      <c r="A16" s="40">
        <v>7</v>
      </c>
      <c r="B16" s="40"/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5" customFormat="1" x14ac:dyDescent="0.2">
      <c r="A17" s="40">
        <v>8</v>
      </c>
      <c r="B17" s="40"/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5" customFormat="1" x14ac:dyDescent="0.2">
      <c r="A18" s="40">
        <v>9</v>
      </c>
      <c r="B18" s="40"/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5" customFormat="1" x14ac:dyDescent="0.2">
      <c r="A19" s="40">
        <v>10</v>
      </c>
      <c r="B19" s="40" t="s">
        <v>4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5" customFormat="1" x14ac:dyDescent="0.2">
      <c r="A20" s="40">
        <v>11</v>
      </c>
      <c r="B20" s="40" t="s">
        <v>5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5" customFormat="1" x14ac:dyDescent="0.2">
      <c r="A21" s="40">
        <v>12</v>
      </c>
      <c r="B21" s="40"/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5" customFormat="1" x14ac:dyDescent="0.2">
      <c r="A22" s="40">
        <v>13</v>
      </c>
      <c r="B22" s="40"/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5" customFormat="1" x14ac:dyDescent="0.2">
      <c r="A23" s="40">
        <v>14</v>
      </c>
      <c r="B23" s="40"/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5" customFormat="1" x14ac:dyDescent="0.2">
      <c r="A24" s="40">
        <v>15</v>
      </c>
      <c r="B24" s="40"/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5" customFormat="1" x14ac:dyDescent="0.2">
      <c r="A25" s="40">
        <v>16</v>
      </c>
      <c r="B25" s="40"/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5" customFormat="1" x14ac:dyDescent="0.2">
      <c r="A26" s="40">
        <v>17</v>
      </c>
      <c r="B26" s="40" t="s">
        <v>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5" customFormat="1" x14ac:dyDescent="0.2">
      <c r="A27" s="40">
        <v>18</v>
      </c>
      <c r="B27" s="40" t="s">
        <v>5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5" customFormat="1" x14ac:dyDescent="0.2">
      <c r="A28" s="40">
        <v>19</v>
      </c>
      <c r="B28" s="40"/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5" customFormat="1" x14ac:dyDescent="0.2">
      <c r="A29" s="40">
        <v>20</v>
      </c>
      <c r="B29" s="40"/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5" customFormat="1" x14ac:dyDescent="0.2">
      <c r="A30" s="40">
        <v>21</v>
      </c>
      <c r="B30" s="40"/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5" customFormat="1" x14ac:dyDescent="0.2">
      <c r="A31" s="40">
        <v>22</v>
      </c>
      <c r="B31" s="40"/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5" customFormat="1" x14ac:dyDescent="0.2">
      <c r="A32" s="40">
        <v>23</v>
      </c>
      <c r="B32" s="40"/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5" customFormat="1" x14ac:dyDescent="0.2">
      <c r="A33" s="40">
        <v>24</v>
      </c>
      <c r="B33" s="40" t="s">
        <v>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5" customFormat="1" x14ac:dyDescent="0.2">
      <c r="A34" s="40">
        <v>25</v>
      </c>
      <c r="B34" s="40" t="s">
        <v>5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5" customFormat="1" x14ac:dyDescent="0.2">
      <c r="A35" s="40">
        <v>26</v>
      </c>
      <c r="B35" s="4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5" customFormat="1" x14ac:dyDescent="0.2">
      <c r="A36" s="40">
        <v>27</v>
      </c>
      <c r="B36" s="40"/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5" customFormat="1" x14ac:dyDescent="0.2">
      <c r="A37" s="40">
        <v>28</v>
      </c>
      <c r="B37" s="40"/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5" customFormat="1" x14ac:dyDescent="0.2">
      <c r="A38" s="40">
        <v>29</v>
      </c>
      <c r="B38" s="40"/>
      <c r="C38" s="7">
        <f t="shared" si="0"/>
        <v>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5" customFormat="1" x14ac:dyDescent="0.2">
      <c r="A39" s="40">
        <v>30</v>
      </c>
      <c r="B39" s="40"/>
      <c r="C39" s="7">
        <f t="shared" si="0"/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5" customFormat="1" x14ac:dyDescent="0.2">
      <c r="A40" s="40">
        <v>31</v>
      </c>
      <c r="B40" s="40" t="s">
        <v>4</v>
      </c>
      <c r="C40" s="7">
        <f t="shared" si="0"/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11" customFormat="1" x14ac:dyDescent="0.2">
      <c r="A41" s="48" t="s">
        <v>2</v>
      </c>
      <c r="B41" s="49"/>
      <c r="C41" s="26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</row>
    <row r="43" spans="1:18" s="13" customFormat="1" ht="10.5" x14ac:dyDescent="0.15">
      <c r="A43" s="12" t="s">
        <v>9</v>
      </c>
    </row>
    <row r="44" spans="1:18" s="13" customFormat="1" ht="10.5" x14ac:dyDescent="0.15">
      <c r="A44" s="14" t="s">
        <v>13</v>
      </c>
      <c r="B44" s="15"/>
      <c r="C44" s="15"/>
      <c r="D44" s="16"/>
      <c r="E44" s="15"/>
      <c r="F44" s="15"/>
      <c r="G44" s="16"/>
    </row>
    <row r="45" spans="1:18" s="13" customFormat="1" ht="10.5" x14ac:dyDescent="0.15">
      <c r="A45" s="17" t="s">
        <v>12</v>
      </c>
      <c r="B45" s="18"/>
      <c r="C45" s="18"/>
      <c r="D45" s="18"/>
      <c r="E45" s="18"/>
      <c r="F45" s="18"/>
      <c r="G45" s="19"/>
    </row>
    <row r="46" spans="1:18" s="13" customFormat="1" ht="10.5" x14ac:dyDescent="0.15">
      <c r="A46" s="13" t="s">
        <v>10</v>
      </c>
    </row>
    <row r="47" spans="1:18" s="13" customFormat="1" ht="10.5" x14ac:dyDescent="0.15">
      <c r="A47" s="13" t="s">
        <v>19</v>
      </c>
    </row>
    <row r="48" spans="1:18" x14ac:dyDescent="0.2">
      <c r="A48" s="8" t="s">
        <v>11</v>
      </c>
    </row>
    <row r="49" spans="1:1" x14ac:dyDescent="0.2">
      <c r="A49" s="8" t="s">
        <v>15</v>
      </c>
    </row>
  </sheetData>
  <sheetProtection password="CC29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B24:R28 B38:B40 B31:R36 D38:R40 C37:C40 B23 B30 B10:R22 A10:A40">
    <cfRule type="expression" dxfId="521" priority="13" stopIfTrue="1">
      <formula>OR($B10="SA",$B10="SO",$B10="FT")</formula>
    </cfRule>
    <cfRule type="expression" dxfId="520" priority="14" stopIfTrue="1">
      <formula>OR($B10="U",$B10="Z")</formula>
    </cfRule>
    <cfRule type="expression" dxfId="519" priority="15" stopIfTrue="1">
      <formula>$B10="K"</formula>
    </cfRule>
  </conditionalFormatting>
  <conditionalFormatting sqref="B23:R23">
    <cfRule type="expression" dxfId="518" priority="10" stopIfTrue="1">
      <formula>OR($B23="SA",$B23="SO",$B23="FT")</formula>
    </cfRule>
    <cfRule type="expression" dxfId="517" priority="11" stopIfTrue="1">
      <formula>OR($B23="U",$B23="Z")</formula>
    </cfRule>
    <cfRule type="expression" dxfId="516" priority="12" stopIfTrue="1">
      <formula>$B23="K"</formula>
    </cfRule>
  </conditionalFormatting>
  <conditionalFormatting sqref="B29:R30 B28">
    <cfRule type="expression" dxfId="515" priority="7" stopIfTrue="1">
      <formula>OR($B28="SA",$B28="SO",$B28="FT")</formula>
    </cfRule>
    <cfRule type="expression" dxfId="514" priority="8" stopIfTrue="1">
      <formula>OR($B28="U",$B28="Z")</formula>
    </cfRule>
    <cfRule type="expression" dxfId="513" priority="9" stopIfTrue="1">
      <formula>$B28="K"</formula>
    </cfRule>
  </conditionalFormatting>
  <conditionalFormatting sqref="B37 D37:R37">
    <cfRule type="expression" dxfId="512" priority="4" stopIfTrue="1">
      <formula>OR($B37="SA",$B37="SO",$B37="FT")</formula>
    </cfRule>
    <cfRule type="expression" dxfId="511" priority="5" stopIfTrue="1">
      <formula>OR($B37="U",$B37="Z")</formula>
    </cfRule>
    <cfRule type="expression" dxfId="510" priority="6" stopIfTrue="1">
      <formula>$B37="K"</formula>
    </cfRule>
  </conditionalFormatting>
  <conditionalFormatting sqref="B22">
    <cfRule type="expression" dxfId="509" priority="1" stopIfTrue="1">
      <formula>OR($B22="SA",$B22="SO",$B22="FT")</formula>
    </cfRule>
    <cfRule type="expression" dxfId="508" priority="2" stopIfTrue="1">
      <formula>OR($B22="U",$B22="Z")</formula>
    </cfRule>
    <cfRule type="expression" dxfId="507" priority="3" stopIfTrue="1">
      <formula>$B22="K"</formula>
    </cfRule>
  </conditionalFormatting>
  <pageMargins left="0.7" right="0.7" top="0.78740157499999996" bottom="0.78740157499999996" header="0.3" footer="0.3"/>
  <pageSetup paperSize="9" orientation="portrait" verticalDpi="4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S45"/>
  <sheetViews>
    <sheetView showGridLines="0" workbookViewId="0">
      <selection activeCell="D5" sqref="D5:R6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9" ht="20.100000000000001" customHeight="1" x14ac:dyDescent="0.2">
      <c r="A3" s="65" t="s">
        <v>0</v>
      </c>
      <c r="B3" s="65"/>
      <c r="C3" s="55" t="s">
        <v>70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</row>
    <row r="7" spans="1:19" s="30" customFormat="1" x14ac:dyDescent="0.2">
      <c r="A7" s="20">
        <v>1</v>
      </c>
      <c r="B7" s="20" t="s">
        <v>69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0" t="s">
        <v>7</v>
      </c>
    </row>
    <row r="8" spans="1:19" s="30" customFormat="1" x14ac:dyDescent="0.2">
      <c r="A8" s="20">
        <v>2</v>
      </c>
      <c r="B8" s="20" t="s">
        <v>69</v>
      </c>
      <c r="C8" s="7">
        <f t="shared" ref="C8:C36" si="0">SUM(D8:S8)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9" s="30" customFormat="1" x14ac:dyDescent="0.2">
      <c r="A9" s="20">
        <v>3</v>
      </c>
      <c r="B9" s="20" t="s">
        <v>4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9" s="30" customFormat="1" x14ac:dyDescent="0.2">
      <c r="A10" s="20">
        <v>4</v>
      </c>
      <c r="B10" s="20" t="s">
        <v>5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9" s="30" customFormat="1" x14ac:dyDescent="0.2">
      <c r="A11" s="20">
        <v>5</v>
      </c>
      <c r="B11" s="20" t="s">
        <v>24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9" s="30" customFormat="1" x14ac:dyDescent="0.2">
      <c r="A12" s="20">
        <v>6</v>
      </c>
      <c r="B12" s="20"/>
      <c r="C12" s="7">
        <f t="shared" si="0"/>
        <v>8.5</v>
      </c>
      <c r="D12" s="7"/>
      <c r="E12" s="7">
        <v>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v>1.5</v>
      </c>
      <c r="Q12" s="7"/>
      <c r="R12" s="7">
        <v>6</v>
      </c>
    </row>
    <row r="13" spans="1:19" s="30" customFormat="1" x14ac:dyDescent="0.2">
      <c r="A13" s="20">
        <v>7</v>
      </c>
      <c r="B13" s="20"/>
      <c r="C13" s="7">
        <f t="shared" si="0"/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8</v>
      </c>
    </row>
    <row r="14" spans="1:19" s="30" customFormat="1" x14ac:dyDescent="0.2">
      <c r="A14" s="20">
        <v>8</v>
      </c>
      <c r="B14" s="20"/>
      <c r="C14" s="7">
        <f t="shared" si="0"/>
        <v>8.75</v>
      </c>
      <c r="D14" s="7"/>
      <c r="E14" s="7"/>
      <c r="F14" s="7"/>
      <c r="G14" s="7"/>
      <c r="H14" s="7">
        <v>0.75</v>
      </c>
      <c r="I14" s="7"/>
      <c r="J14" s="7"/>
      <c r="K14" s="7"/>
      <c r="L14" s="7"/>
      <c r="M14" s="7"/>
      <c r="N14" s="7"/>
      <c r="O14" s="7"/>
      <c r="P14" s="7"/>
      <c r="Q14" s="7"/>
      <c r="R14" s="7">
        <v>8</v>
      </c>
    </row>
    <row r="15" spans="1:19" s="30" customFormat="1" x14ac:dyDescent="0.2">
      <c r="A15" s="20">
        <v>9</v>
      </c>
      <c r="B15" s="20"/>
      <c r="C15" s="7">
        <f t="shared" si="0"/>
        <v>6.25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>
        <v>6.25</v>
      </c>
    </row>
    <row r="16" spans="1:19" s="30" customFormat="1" x14ac:dyDescent="0.2">
      <c r="A16" s="20">
        <v>10</v>
      </c>
      <c r="B16" s="20" t="s">
        <v>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30" customFormat="1" x14ac:dyDescent="0.2">
      <c r="A17" s="20">
        <v>11</v>
      </c>
      <c r="B17" s="20" t="s">
        <v>5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30" customFormat="1" x14ac:dyDescent="0.2">
      <c r="A18" s="20">
        <v>12</v>
      </c>
      <c r="B18" s="20" t="s">
        <v>24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30" customFormat="1" x14ac:dyDescent="0.2">
      <c r="A19" s="20">
        <v>13</v>
      </c>
      <c r="B19" s="20"/>
      <c r="C19" s="7">
        <f t="shared" si="0"/>
        <v>8.5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8.5</v>
      </c>
    </row>
    <row r="20" spans="1:18" s="30" customFormat="1" x14ac:dyDescent="0.2">
      <c r="A20" s="20">
        <v>14</v>
      </c>
      <c r="B20" s="20"/>
      <c r="C20" s="7">
        <f t="shared" si="0"/>
        <v>8.75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v>1</v>
      </c>
      <c r="Q20" s="7"/>
      <c r="R20" s="7">
        <v>7.75</v>
      </c>
    </row>
    <row r="21" spans="1:18" s="30" customFormat="1" x14ac:dyDescent="0.2">
      <c r="A21" s="20">
        <v>15</v>
      </c>
      <c r="B21" s="20"/>
      <c r="C21" s="7">
        <f t="shared" si="0"/>
        <v>8.25</v>
      </c>
      <c r="D21" s="7"/>
      <c r="E21" s="7">
        <v>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7.25</v>
      </c>
    </row>
    <row r="22" spans="1:18" s="30" customFormat="1" x14ac:dyDescent="0.2">
      <c r="A22" s="20">
        <v>16</v>
      </c>
      <c r="B22" s="20"/>
      <c r="C22" s="7">
        <f t="shared" si="0"/>
        <v>4.75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4.75</v>
      </c>
    </row>
    <row r="23" spans="1:18" s="30" customFormat="1" x14ac:dyDescent="0.2">
      <c r="A23" s="20">
        <v>17</v>
      </c>
      <c r="B23" s="20" t="s">
        <v>4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30" customFormat="1" x14ac:dyDescent="0.2">
      <c r="A24" s="20">
        <v>18</v>
      </c>
      <c r="B24" s="20" t="s">
        <v>5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30" customFormat="1" x14ac:dyDescent="0.2">
      <c r="A25" s="20">
        <v>19</v>
      </c>
      <c r="B25" s="20"/>
      <c r="C25" s="7">
        <f t="shared" si="0"/>
        <v>8</v>
      </c>
      <c r="D25" s="7"/>
      <c r="E25" s="7">
        <v>1</v>
      </c>
      <c r="F25" s="7"/>
      <c r="G25" s="7"/>
      <c r="H25" s="7">
        <v>0.5</v>
      </c>
      <c r="I25" s="7"/>
      <c r="J25" s="7"/>
      <c r="K25" s="7"/>
      <c r="L25" s="7"/>
      <c r="M25" s="7"/>
      <c r="N25" s="7"/>
      <c r="O25" s="7"/>
      <c r="P25" s="7"/>
      <c r="Q25" s="7"/>
      <c r="R25" s="7">
        <v>6.5</v>
      </c>
    </row>
    <row r="26" spans="1:18" s="30" customFormat="1" x14ac:dyDescent="0.2">
      <c r="A26" s="20">
        <v>20</v>
      </c>
      <c r="B26" s="20"/>
      <c r="C26" s="7">
        <f t="shared" si="0"/>
        <v>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v>5.5</v>
      </c>
      <c r="Q26" s="7"/>
      <c r="R26" s="7">
        <v>3.5</v>
      </c>
    </row>
    <row r="27" spans="1:18" s="30" customFormat="1" x14ac:dyDescent="0.2">
      <c r="A27" s="20">
        <v>21</v>
      </c>
      <c r="B27" s="20"/>
      <c r="C27" s="7">
        <f t="shared" si="0"/>
        <v>8.5</v>
      </c>
      <c r="D27" s="7"/>
      <c r="E27" s="7"/>
      <c r="F27" s="7"/>
      <c r="G27" s="7"/>
      <c r="H27" s="7">
        <v>2.5</v>
      </c>
      <c r="I27" s="7"/>
      <c r="J27" s="7"/>
      <c r="K27" s="7"/>
      <c r="L27" s="7"/>
      <c r="M27" s="7"/>
      <c r="N27" s="7"/>
      <c r="O27" s="7"/>
      <c r="P27" s="7">
        <v>1</v>
      </c>
      <c r="Q27" s="7"/>
      <c r="R27" s="7">
        <v>5</v>
      </c>
    </row>
    <row r="28" spans="1:18" s="30" customFormat="1" x14ac:dyDescent="0.2">
      <c r="A28" s="20">
        <v>22</v>
      </c>
      <c r="B28" s="20"/>
      <c r="C28" s="7">
        <f t="shared" si="0"/>
        <v>8.25</v>
      </c>
      <c r="D28" s="7"/>
      <c r="E28" s="7">
        <v>0.75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0.5</v>
      </c>
      <c r="Q28" s="7"/>
      <c r="R28" s="7">
        <v>7</v>
      </c>
    </row>
    <row r="29" spans="1:18" s="30" customFormat="1" x14ac:dyDescent="0.2">
      <c r="A29" s="20">
        <v>23</v>
      </c>
      <c r="B29" s="20"/>
      <c r="C29" s="7">
        <f t="shared" si="0"/>
        <v>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0.5</v>
      </c>
      <c r="Q29" s="7"/>
      <c r="R29" s="7">
        <v>4.5</v>
      </c>
    </row>
    <row r="30" spans="1:18" s="30" customFormat="1" x14ac:dyDescent="0.2">
      <c r="A30" s="20">
        <v>24</v>
      </c>
      <c r="B30" s="20" t="s">
        <v>4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30" customFormat="1" x14ac:dyDescent="0.2">
      <c r="A31" s="20">
        <v>25</v>
      </c>
      <c r="B31" s="20" t="s">
        <v>5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30" customFormat="1" x14ac:dyDescent="0.2">
      <c r="A32" s="20">
        <v>26</v>
      </c>
      <c r="B32" s="20"/>
      <c r="C32" s="7">
        <f t="shared" si="0"/>
        <v>8.25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v>8.25</v>
      </c>
    </row>
    <row r="33" spans="1:18" s="30" customFormat="1" x14ac:dyDescent="0.2">
      <c r="A33" s="20">
        <v>27</v>
      </c>
      <c r="B33" s="20"/>
      <c r="C33" s="7">
        <f t="shared" si="0"/>
        <v>8.4499999999999993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8.4499999999999993</v>
      </c>
    </row>
    <row r="34" spans="1:18" s="30" customFormat="1" x14ac:dyDescent="0.2">
      <c r="A34" s="20">
        <v>28</v>
      </c>
      <c r="B34" s="20"/>
      <c r="C34" s="7">
        <f t="shared" si="0"/>
        <v>8.25</v>
      </c>
      <c r="D34" s="7"/>
      <c r="E34" s="7">
        <v>2.25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6</v>
      </c>
    </row>
    <row r="35" spans="1:18" s="30" customFormat="1" x14ac:dyDescent="0.2">
      <c r="A35" s="20">
        <v>29</v>
      </c>
      <c r="B35" s="20"/>
      <c r="C35" s="7">
        <f t="shared" si="0"/>
        <v>7.25</v>
      </c>
      <c r="D35" s="7"/>
      <c r="E35" s="7">
        <v>4.25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3</v>
      </c>
    </row>
    <row r="36" spans="1:18" s="30" customFormat="1" x14ac:dyDescent="0.2">
      <c r="A36" s="20">
        <v>30</v>
      </c>
      <c r="B36" s="20"/>
      <c r="C36" s="7">
        <f t="shared" si="0"/>
        <v>5.5</v>
      </c>
      <c r="D36" s="7"/>
      <c r="E36" s="7">
        <v>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4.5</v>
      </c>
    </row>
    <row r="37" spans="1:18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4" t="s">
        <v>2</v>
      </c>
      <c r="B38" s="64"/>
      <c r="C38" s="22">
        <f t="shared" ref="C38:R38" si="1">SUM(C7:C37)</f>
        <v>138.19999999999999</v>
      </c>
      <c r="D38" s="23">
        <f t="shared" si="1"/>
        <v>0</v>
      </c>
      <c r="E38" s="23">
        <f t="shared" si="1"/>
        <v>11.25</v>
      </c>
      <c r="F38" s="23">
        <f t="shared" si="1"/>
        <v>0</v>
      </c>
      <c r="G38" s="23">
        <f>SUM(G7:G37)</f>
        <v>0</v>
      </c>
      <c r="H38" s="23">
        <f t="shared" si="1"/>
        <v>3.75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/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10</v>
      </c>
      <c r="Q38" s="23">
        <f t="shared" si="1"/>
        <v>0</v>
      </c>
      <c r="R38" s="23">
        <f t="shared" si="1"/>
        <v>113.2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P7:R10 O16:R16 A37:R37 D17:R18 D11:R11 A7:C36 D23:R24 D30:R31">
    <cfRule type="expression" dxfId="125" priority="25" stopIfTrue="1">
      <formula>OR($B7="SA",$B7="SO",$B7="FT")</formula>
    </cfRule>
    <cfRule type="expression" dxfId="124" priority="26" stopIfTrue="1">
      <formula>OR($B7="U",$B7="Z")</formula>
    </cfRule>
    <cfRule type="expression" dxfId="123" priority="27" stopIfTrue="1">
      <formula>$B7="K"</formula>
    </cfRule>
  </conditionalFormatting>
  <conditionalFormatting sqref="D7:O10">
    <cfRule type="expression" dxfId="122" priority="22" stopIfTrue="1">
      <formula>OR($B7="SA",$B7="SO",$B7="FT")</formula>
    </cfRule>
    <cfRule type="expression" dxfId="121" priority="23" stopIfTrue="1">
      <formula>OR($B7="U",$B7="Z")</formula>
    </cfRule>
    <cfRule type="expression" dxfId="120" priority="24" stopIfTrue="1">
      <formula>$B7="K"</formula>
    </cfRule>
  </conditionalFormatting>
  <conditionalFormatting sqref="D16:N16">
    <cfRule type="expression" dxfId="119" priority="19" stopIfTrue="1">
      <formula>OR($B16="SA",$B16="SO",$B16="FT")</formula>
    </cfRule>
    <cfRule type="expression" dxfId="118" priority="20" stopIfTrue="1">
      <formula>OR($B16="U",$B16="Z")</formula>
    </cfRule>
    <cfRule type="expression" dxfId="117" priority="21" stopIfTrue="1">
      <formula>$B16="K"</formula>
    </cfRule>
  </conditionalFormatting>
  <conditionalFormatting sqref="D12:R15">
    <cfRule type="expression" dxfId="116" priority="13" stopIfTrue="1">
      <formula>OR($B12="SA",$B12="SO",$B12="FT")</formula>
    </cfRule>
    <cfRule type="expression" dxfId="115" priority="14" stopIfTrue="1">
      <formula>OR($B12="U",$B12="Z")</formula>
    </cfRule>
    <cfRule type="expression" dxfId="114" priority="15" stopIfTrue="1">
      <formula>$B12="K"</formula>
    </cfRule>
  </conditionalFormatting>
  <conditionalFormatting sqref="D19:R22">
    <cfRule type="expression" dxfId="113" priority="10" stopIfTrue="1">
      <formula>OR($B19="SA",$B19="SO",$B19="FT")</formula>
    </cfRule>
    <cfRule type="expression" dxfId="112" priority="11" stopIfTrue="1">
      <formula>OR($B19="U",$B19="Z")</formula>
    </cfRule>
    <cfRule type="expression" dxfId="111" priority="12" stopIfTrue="1">
      <formula>$B19="K"</formula>
    </cfRule>
  </conditionalFormatting>
  <conditionalFormatting sqref="D25:R28">
    <cfRule type="expression" dxfId="110" priority="7" stopIfTrue="1">
      <formula>OR($B25="SA",$B25="SO",$B25="FT")</formula>
    </cfRule>
    <cfRule type="expression" dxfId="109" priority="8" stopIfTrue="1">
      <formula>OR($B25="U",$B25="Z")</formula>
    </cfRule>
    <cfRule type="expression" dxfId="108" priority="9" stopIfTrue="1">
      <formula>$B25="K"</formula>
    </cfRule>
  </conditionalFormatting>
  <conditionalFormatting sqref="D29:R29">
    <cfRule type="expression" dxfId="107" priority="4" stopIfTrue="1">
      <formula>OR($B29="SA",$B29="SO",$B29="FT")</formula>
    </cfRule>
    <cfRule type="expression" dxfId="106" priority="5" stopIfTrue="1">
      <formula>OR($B29="U",$B29="Z")</formula>
    </cfRule>
    <cfRule type="expression" dxfId="105" priority="6" stopIfTrue="1">
      <formula>$B29="K"</formula>
    </cfRule>
  </conditionalFormatting>
  <conditionalFormatting sqref="D32:R36">
    <cfRule type="expression" dxfId="104" priority="1" stopIfTrue="1">
      <formula>OR($B32="SA",$B32="SO",$B32="FT")</formula>
    </cfRule>
    <cfRule type="expression" dxfId="103" priority="2" stopIfTrue="1">
      <formula>OR($B32="U",$B32="Z")</formula>
    </cfRule>
    <cfRule type="expression" dxfId="102" priority="3" stopIfTrue="1">
      <formula>$B32="K"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S45"/>
  <sheetViews>
    <sheetView showGridLines="0" workbookViewId="0">
      <selection activeCell="D30" sqref="D30:S34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3.28515625" style="27" customWidth="1"/>
    <col min="19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76"/>
    </row>
    <row r="3" spans="1:19" ht="20.100000000000001" customHeight="1" x14ac:dyDescent="0.2">
      <c r="A3" s="65" t="s">
        <v>0</v>
      </c>
      <c r="B3" s="65"/>
      <c r="C3" s="55" t="s">
        <v>71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7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72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  <c r="S6" s="3" t="s">
        <v>73</v>
      </c>
    </row>
    <row r="7" spans="1:19" s="30" customFormat="1" x14ac:dyDescent="0.2">
      <c r="A7" s="20">
        <v>1</v>
      </c>
      <c r="B7" s="20" t="s">
        <v>4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 t="s">
        <v>7</v>
      </c>
      <c r="S7" s="7" t="s">
        <v>7</v>
      </c>
    </row>
    <row r="8" spans="1:19" s="30" customFormat="1" x14ac:dyDescent="0.2">
      <c r="A8" s="20">
        <v>2</v>
      </c>
      <c r="B8" s="20" t="s">
        <v>5</v>
      </c>
      <c r="C8" s="7">
        <f t="shared" ref="C8:C37" si="0">SUM(D8:S8)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s="30" customFormat="1" x14ac:dyDescent="0.2">
      <c r="A9" s="20">
        <v>3</v>
      </c>
      <c r="B9" s="20"/>
      <c r="C9" s="7">
        <f t="shared" si="0"/>
        <v>6.5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2</v>
      </c>
      <c r="S9" s="7">
        <v>4.5</v>
      </c>
    </row>
    <row r="10" spans="1:19" s="30" customFormat="1" x14ac:dyDescent="0.2">
      <c r="A10" s="20">
        <v>4</v>
      </c>
      <c r="B10" s="20"/>
      <c r="C10" s="7">
        <f t="shared" si="0"/>
        <v>6.25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1</v>
      </c>
      <c r="R10" s="7">
        <v>1</v>
      </c>
      <c r="S10" s="7">
        <v>4.25</v>
      </c>
    </row>
    <row r="11" spans="1:19" s="30" customFormat="1" x14ac:dyDescent="0.2">
      <c r="A11" s="20">
        <v>5</v>
      </c>
      <c r="B11" s="20"/>
      <c r="C11" s="7">
        <f t="shared" si="0"/>
        <v>8.5</v>
      </c>
      <c r="D11" s="7"/>
      <c r="E11" s="7"/>
      <c r="F11" s="7"/>
      <c r="G11" s="7"/>
      <c r="H11" s="7">
        <v>3.5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5</v>
      </c>
    </row>
    <row r="12" spans="1:19" s="30" customFormat="1" x14ac:dyDescent="0.2">
      <c r="A12" s="20">
        <v>6</v>
      </c>
      <c r="B12" s="20"/>
      <c r="C12" s="7">
        <f t="shared" si="0"/>
        <v>8.25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1.5</v>
      </c>
      <c r="S12" s="7">
        <v>6.75</v>
      </c>
    </row>
    <row r="13" spans="1:19" s="30" customFormat="1" x14ac:dyDescent="0.2">
      <c r="A13" s="20">
        <v>7</v>
      </c>
      <c r="B13" s="20"/>
      <c r="C13" s="7">
        <f t="shared" si="0"/>
        <v>5.5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v>5.5</v>
      </c>
    </row>
    <row r="14" spans="1:19" s="30" customFormat="1" x14ac:dyDescent="0.2">
      <c r="A14" s="20">
        <v>8</v>
      </c>
      <c r="B14" s="20" t="s">
        <v>4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20">
        <v>9</v>
      </c>
      <c r="B15" s="20" t="s">
        <v>5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30" customFormat="1" x14ac:dyDescent="0.2">
      <c r="A16" s="20">
        <v>10</v>
      </c>
      <c r="B16" s="20"/>
      <c r="C16" s="7">
        <f t="shared" si="0"/>
        <v>8.25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0.25</v>
      </c>
      <c r="S16" s="7">
        <v>8</v>
      </c>
    </row>
    <row r="17" spans="1:19" s="30" customFormat="1" x14ac:dyDescent="0.2">
      <c r="A17" s="20">
        <v>11</v>
      </c>
      <c r="B17" s="20"/>
      <c r="C17" s="7">
        <f t="shared" si="0"/>
        <v>8.25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0.25</v>
      </c>
      <c r="S17" s="7">
        <v>8</v>
      </c>
    </row>
    <row r="18" spans="1:19" s="30" customFormat="1" x14ac:dyDescent="0.2">
      <c r="A18" s="20">
        <v>12</v>
      </c>
      <c r="B18" s="20"/>
      <c r="C18" s="7">
        <f t="shared" si="0"/>
        <v>7.75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0.75</v>
      </c>
      <c r="S18" s="7">
        <v>7</v>
      </c>
    </row>
    <row r="19" spans="1:19" s="30" customFormat="1" x14ac:dyDescent="0.2">
      <c r="A19" s="20">
        <v>13</v>
      </c>
      <c r="B19" s="20"/>
      <c r="C19" s="7">
        <f t="shared" si="0"/>
        <v>7.75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0.5</v>
      </c>
      <c r="S19" s="7">
        <v>7.25</v>
      </c>
    </row>
    <row r="20" spans="1:19" s="30" customFormat="1" x14ac:dyDescent="0.2">
      <c r="A20" s="20">
        <v>14</v>
      </c>
      <c r="B20" s="20"/>
      <c r="C20" s="7">
        <f t="shared" si="0"/>
        <v>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>
        <v>2</v>
      </c>
      <c r="S20" s="7">
        <v>1</v>
      </c>
    </row>
    <row r="21" spans="1:19" s="30" customFormat="1" x14ac:dyDescent="0.2">
      <c r="A21" s="20">
        <v>15</v>
      </c>
      <c r="B21" s="20" t="s">
        <v>4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5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 t="shared" si="0"/>
        <v>8.25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>
        <v>1.25</v>
      </c>
      <c r="S23" s="7">
        <v>7</v>
      </c>
    </row>
    <row r="24" spans="1:19" s="30" customFormat="1" x14ac:dyDescent="0.2">
      <c r="A24" s="20">
        <v>18</v>
      </c>
      <c r="B24" s="20"/>
      <c r="C24" s="7">
        <f t="shared" si="0"/>
        <v>8.75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1.75</v>
      </c>
      <c r="S24" s="7">
        <v>7</v>
      </c>
    </row>
    <row r="25" spans="1:19" s="30" customFormat="1" x14ac:dyDescent="0.2">
      <c r="A25" s="20">
        <v>19</v>
      </c>
      <c r="B25" s="20"/>
      <c r="C25" s="7">
        <f t="shared" si="0"/>
        <v>3.25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v>3.25</v>
      </c>
    </row>
    <row r="26" spans="1:19" s="30" customFormat="1" x14ac:dyDescent="0.2">
      <c r="A26" s="20">
        <v>20</v>
      </c>
      <c r="B26" s="20"/>
      <c r="C26" s="7">
        <f t="shared" si="0"/>
        <v>8.25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>
        <v>2</v>
      </c>
      <c r="S26" s="7">
        <v>6.25</v>
      </c>
    </row>
    <row r="27" spans="1:19" s="30" customFormat="1" x14ac:dyDescent="0.2">
      <c r="A27" s="20">
        <v>21</v>
      </c>
      <c r="B27" s="20"/>
      <c r="C27" s="7">
        <f t="shared" si="0"/>
        <v>5.25</v>
      </c>
      <c r="D27" s="7"/>
      <c r="E27" s="7"/>
      <c r="F27" s="7"/>
      <c r="G27" s="7"/>
      <c r="H27" s="7">
        <v>1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4.25</v>
      </c>
    </row>
    <row r="28" spans="1:19" s="30" customFormat="1" x14ac:dyDescent="0.2">
      <c r="A28" s="20">
        <v>22</v>
      </c>
      <c r="B28" s="20" t="s">
        <v>4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20">
        <v>23</v>
      </c>
      <c r="B29" s="20" t="s">
        <v>5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/>
      <c r="C30" s="7">
        <f t="shared" si="0"/>
        <v>8.25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>
        <v>0.75</v>
      </c>
      <c r="S30" s="7">
        <v>7.5</v>
      </c>
    </row>
    <row r="31" spans="1:19" s="30" customFormat="1" x14ac:dyDescent="0.2">
      <c r="A31" s="20">
        <v>25</v>
      </c>
      <c r="B31" s="20"/>
      <c r="C31" s="7">
        <f t="shared" si="0"/>
        <v>7.5</v>
      </c>
      <c r="D31" s="7"/>
      <c r="E31" s="7">
        <v>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>
        <v>5.5</v>
      </c>
    </row>
    <row r="32" spans="1:19" s="30" customFormat="1" x14ac:dyDescent="0.2">
      <c r="A32" s="20">
        <v>26</v>
      </c>
      <c r="B32" s="20" t="s">
        <v>3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8.5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1</v>
      </c>
      <c r="S33" s="7">
        <v>7.5</v>
      </c>
    </row>
    <row r="34" spans="1:19" s="30" customFormat="1" x14ac:dyDescent="0.2">
      <c r="A34" s="20">
        <v>28</v>
      </c>
      <c r="B34" s="20"/>
      <c r="C34" s="7">
        <f t="shared" si="0"/>
        <v>5.25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v>5.25</v>
      </c>
    </row>
    <row r="35" spans="1:19" s="30" customFormat="1" x14ac:dyDescent="0.2">
      <c r="A35" s="20">
        <v>29</v>
      </c>
      <c r="B35" s="20" t="s">
        <v>4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 t="s">
        <v>5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x14ac:dyDescent="0.2">
      <c r="A37" s="20">
        <v>31</v>
      </c>
      <c r="B37" s="20" t="s">
        <v>24</v>
      </c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64" t="s">
        <v>2</v>
      </c>
      <c r="B38" s="64"/>
      <c r="C38" s="22">
        <f t="shared" ref="C38:S38" si="1">SUM(C7:C37)</f>
        <v>133.25</v>
      </c>
      <c r="D38" s="23">
        <f t="shared" si="1"/>
        <v>0</v>
      </c>
      <c r="E38" s="23">
        <f t="shared" si="1"/>
        <v>2</v>
      </c>
      <c r="F38" s="23">
        <f t="shared" si="1"/>
        <v>0</v>
      </c>
      <c r="G38" s="23">
        <f t="shared" si="1"/>
        <v>0</v>
      </c>
      <c r="H38" s="23">
        <f t="shared" si="1"/>
        <v>4.5</v>
      </c>
      <c r="I38" s="23">
        <f t="shared" si="1"/>
        <v>0</v>
      </c>
      <c r="J38" s="23">
        <f>SUM(J7:J37)</f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 t="shared" si="1"/>
        <v>1</v>
      </c>
      <c r="R38" s="23">
        <f t="shared" si="1"/>
        <v>15</v>
      </c>
      <c r="S38" s="23">
        <f t="shared" si="1"/>
        <v>110.75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Q1"/>
    <mergeCell ref="C3:Q3"/>
    <mergeCell ref="A5:B5"/>
    <mergeCell ref="A38:B38"/>
    <mergeCell ref="A1:B1"/>
    <mergeCell ref="A3:B3"/>
    <mergeCell ref="A2:B2"/>
    <mergeCell ref="C2:Q2"/>
  </mergeCells>
  <phoneticPr fontId="1" type="noConversion"/>
  <conditionalFormatting sqref="N7:Q8 A7:M7 H8:M8 D35:Q37 D14:Q15 A8:C37 L21:Q22 L28:Q29">
    <cfRule type="expression" dxfId="101" priority="43" stopIfTrue="1">
      <formula>OR($B7="SA",$B7="SO",$B7="FT")</formula>
    </cfRule>
    <cfRule type="expression" dxfId="100" priority="44" stopIfTrue="1">
      <formula>OR($B7="U",$B7="Z")</formula>
    </cfRule>
    <cfRule type="expression" dxfId="99" priority="45" stopIfTrue="1">
      <formula>$B7="K"</formula>
    </cfRule>
  </conditionalFormatting>
  <conditionalFormatting sqref="D8:F8">
    <cfRule type="expression" dxfId="98" priority="40" stopIfTrue="1">
      <formula>OR($B8="SA",$B8="SO",$B8="FT")</formula>
    </cfRule>
    <cfRule type="expression" dxfId="97" priority="41" stopIfTrue="1">
      <formula>OR($B8="U",$B8="Z")</formula>
    </cfRule>
    <cfRule type="expression" dxfId="96" priority="42" stopIfTrue="1">
      <formula>$B8="K"</formula>
    </cfRule>
  </conditionalFormatting>
  <conditionalFormatting sqref="G8">
    <cfRule type="expression" dxfId="95" priority="37" stopIfTrue="1">
      <formula>OR($B8="SA",$B8="SO",$B8="FT")</formula>
    </cfRule>
    <cfRule type="expression" dxfId="94" priority="38" stopIfTrue="1">
      <formula>OR($B8="U",$B8="Z")</formula>
    </cfRule>
    <cfRule type="expression" dxfId="93" priority="39" stopIfTrue="1">
      <formula>$B8="K"</formula>
    </cfRule>
  </conditionalFormatting>
  <conditionalFormatting sqref="D21:K22">
    <cfRule type="expression" dxfId="92" priority="31" stopIfTrue="1">
      <formula>OR($B21="SA",$B21="SO",$B21="FT")</formula>
    </cfRule>
    <cfRule type="expression" dxfId="91" priority="32" stopIfTrue="1">
      <formula>OR($B21="U",$B21="Z")</formula>
    </cfRule>
    <cfRule type="expression" dxfId="90" priority="33" stopIfTrue="1">
      <formula>$B21="K"</formula>
    </cfRule>
  </conditionalFormatting>
  <conditionalFormatting sqref="D28:K29">
    <cfRule type="expression" dxfId="89" priority="25" stopIfTrue="1">
      <formula>OR($B28="SA",$B28="SO",$B28="FT")</formula>
    </cfRule>
    <cfRule type="expression" dxfId="88" priority="26" stopIfTrue="1">
      <formula>OR($B28="U",$B28="Z")</formula>
    </cfRule>
    <cfRule type="expression" dxfId="87" priority="27" stopIfTrue="1">
      <formula>$B28="K"</formula>
    </cfRule>
  </conditionalFormatting>
  <conditionalFormatting sqref="R7:R8 R14:R15 R21:R22 R28:R29 R35:R37">
    <cfRule type="expression" dxfId="86" priority="19" stopIfTrue="1">
      <formula>OR($B7="SA",$B7="SO",$B7="FT")</formula>
    </cfRule>
    <cfRule type="expression" dxfId="85" priority="20" stopIfTrue="1">
      <formula>OR($B7="U",$B7="Z")</formula>
    </cfRule>
    <cfRule type="expression" dxfId="84" priority="21" stopIfTrue="1">
      <formula>$B7="K"</formula>
    </cfRule>
  </conditionalFormatting>
  <conditionalFormatting sqref="S7:S8 S14:S15 S21:S22 S28:S29 S35:S37">
    <cfRule type="expression" dxfId="83" priority="16" stopIfTrue="1">
      <formula>OR($B7="SA",$B7="SO",$B7="FT")</formula>
    </cfRule>
    <cfRule type="expression" dxfId="82" priority="17" stopIfTrue="1">
      <formula>OR($B7="U",$B7="Z")</formula>
    </cfRule>
    <cfRule type="expression" dxfId="81" priority="18" stopIfTrue="1">
      <formula>$B7="K"</formula>
    </cfRule>
  </conditionalFormatting>
  <conditionalFormatting sqref="D9:S13">
    <cfRule type="expression" dxfId="80" priority="13" stopIfTrue="1">
      <formula>OR($B9="SA",$B9="SO",$B9="FT")</formula>
    </cfRule>
    <cfRule type="expression" dxfId="79" priority="14" stopIfTrue="1">
      <formula>OR($B9="U",$B9="Z")</formula>
    </cfRule>
    <cfRule type="expression" dxfId="78" priority="15" stopIfTrue="1">
      <formula>$B9="K"</formula>
    </cfRule>
  </conditionalFormatting>
  <conditionalFormatting sqref="D16:S19 D20:Q20">
    <cfRule type="expression" dxfId="77" priority="10" stopIfTrue="1">
      <formula>OR($B16="SA",$B16="SO",$B16="FT")</formula>
    </cfRule>
    <cfRule type="expression" dxfId="76" priority="11" stopIfTrue="1">
      <formula>OR($B16="U",$B16="Z")</formula>
    </cfRule>
    <cfRule type="expression" dxfId="75" priority="12" stopIfTrue="1">
      <formula>$B16="K"</formula>
    </cfRule>
  </conditionalFormatting>
  <conditionalFormatting sqref="R20:S20">
    <cfRule type="expression" dxfId="74" priority="7" stopIfTrue="1">
      <formula>OR($B20="SA",$B20="SO",$B20="FT")</formula>
    </cfRule>
    <cfRule type="expression" dxfId="73" priority="8" stopIfTrue="1">
      <formula>OR($B20="U",$B20="Z")</formula>
    </cfRule>
    <cfRule type="expression" dxfId="72" priority="9" stopIfTrue="1">
      <formula>$B20="K"</formula>
    </cfRule>
  </conditionalFormatting>
  <conditionalFormatting sqref="D23:S27">
    <cfRule type="expression" dxfId="71" priority="4" stopIfTrue="1">
      <formula>OR($B23="SA",$B23="SO",$B23="FT")</formula>
    </cfRule>
    <cfRule type="expression" dxfId="70" priority="5" stopIfTrue="1">
      <formula>OR($B23="U",$B23="Z")</formula>
    </cfRule>
    <cfRule type="expression" dxfId="69" priority="6" stopIfTrue="1">
      <formula>$B23="K"</formula>
    </cfRule>
  </conditionalFormatting>
  <conditionalFormatting sqref="D30:S34">
    <cfRule type="expression" dxfId="68" priority="1" stopIfTrue="1">
      <formula>OR($B30="SA",$B30="SO",$B30="FT")</formula>
    </cfRule>
    <cfRule type="expression" dxfId="67" priority="2" stopIfTrue="1">
      <formula>OR($B30="U",$B30="Z")</formula>
    </cfRule>
    <cfRule type="expression" dxfId="66" priority="3" stopIfTrue="1">
      <formula>$B30="K"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3">
    <pageSetUpPr fitToPage="1"/>
  </sheetPr>
  <dimension ref="A1:S45"/>
  <sheetViews>
    <sheetView showGridLines="0" topLeftCell="A4" workbookViewId="0">
      <selection activeCell="J30" sqref="J30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6"/>
    </row>
    <row r="3" spans="1:19" ht="20.100000000000001" customHeight="1" x14ac:dyDescent="0.2">
      <c r="A3" s="65" t="s">
        <v>0</v>
      </c>
      <c r="B3" s="65"/>
      <c r="C3" s="55" t="s">
        <v>50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72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  <c r="S6" s="3" t="s">
        <v>73</v>
      </c>
    </row>
    <row r="7" spans="1:19" s="30" customFormat="1" x14ac:dyDescent="0.2">
      <c r="A7" s="20">
        <v>1</v>
      </c>
      <c r="B7" s="20" t="s">
        <v>3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30" customFormat="1" x14ac:dyDescent="0.2">
      <c r="A8" s="20">
        <v>2</v>
      </c>
      <c r="B8" s="20"/>
      <c r="C8" s="7">
        <f t="shared" ref="C8:C35" si="0">SUM(D8:S8)</f>
        <v>7.25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7.25</v>
      </c>
    </row>
    <row r="9" spans="1:19" s="30" customFormat="1" x14ac:dyDescent="0.2">
      <c r="A9" s="20">
        <v>3</v>
      </c>
      <c r="B9" s="20"/>
      <c r="C9" s="7">
        <f t="shared" si="0"/>
        <v>8.5</v>
      </c>
      <c r="D9" s="7"/>
      <c r="E9" s="7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7.5</v>
      </c>
    </row>
    <row r="10" spans="1:19" s="30" customFormat="1" x14ac:dyDescent="0.2">
      <c r="A10" s="20">
        <v>4</v>
      </c>
      <c r="B10" s="20"/>
      <c r="C10" s="7">
        <f t="shared" si="0"/>
        <v>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4</v>
      </c>
    </row>
    <row r="11" spans="1:19" s="30" customFormat="1" x14ac:dyDescent="0.2">
      <c r="A11" s="20">
        <v>5</v>
      </c>
      <c r="B11" s="20" t="s">
        <v>4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 t="s">
        <v>5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30" customFormat="1" x14ac:dyDescent="0.2">
      <c r="A13" s="20">
        <v>7</v>
      </c>
      <c r="B13" s="20"/>
      <c r="C13" s="7">
        <f t="shared" si="0"/>
        <v>7.5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1.5</v>
      </c>
      <c r="S13" s="7">
        <v>6</v>
      </c>
    </row>
    <row r="14" spans="1:19" s="30" customFormat="1" x14ac:dyDescent="0.2">
      <c r="A14" s="20">
        <v>8</v>
      </c>
      <c r="B14" s="20"/>
      <c r="C14" s="7">
        <f t="shared" si="0"/>
        <v>8.5</v>
      </c>
      <c r="D14" s="7"/>
      <c r="E14" s="7">
        <v>1.5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>
        <v>7</v>
      </c>
    </row>
    <row r="15" spans="1:19" s="30" customFormat="1" x14ac:dyDescent="0.2">
      <c r="A15" s="20">
        <v>9</v>
      </c>
      <c r="B15" s="20"/>
      <c r="C15" s="7">
        <f t="shared" si="0"/>
        <v>7.75</v>
      </c>
      <c r="D15" s="7"/>
      <c r="E15" s="7">
        <v>0.75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>
        <v>7</v>
      </c>
    </row>
    <row r="16" spans="1:19" s="30" customFormat="1" x14ac:dyDescent="0.2">
      <c r="A16" s="20">
        <v>10</v>
      </c>
      <c r="B16" s="20" t="s">
        <v>24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20">
        <v>11</v>
      </c>
      <c r="B17" s="20"/>
      <c r="C17" s="7">
        <f t="shared" si="0"/>
        <v>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v>5</v>
      </c>
    </row>
    <row r="18" spans="1:19" s="30" customFormat="1" x14ac:dyDescent="0.2">
      <c r="A18" s="20">
        <v>12</v>
      </c>
      <c r="B18" s="20" t="s">
        <v>4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30" customFormat="1" x14ac:dyDescent="0.2">
      <c r="A19" s="20">
        <v>13</v>
      </c>
      <c r="B19" s="20" t="s">
        <v>5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30" customFormat="1" x14ac:dyDescent="0.2">
      <c r="A20" s="20">
        <v>14</v>
      </c>
      <c r="B20" s="20"/>
      <c r="C20" s="7">
        <f t="shared" si="0"/>
        <v>8.25</v>
      </c>
      <c r="D20" s="7"/>
      <c r="E20" s="7">
        <v>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>
        <v>7.25</v>
      </c>
    </row>
    <row r="21" spans="1:19" s="30" customFormat="1" x14ac:dyDescent="0.2">
      <c r="A21" s="20">
        <v>15</v>
      </c>
      <c r="B21" s="20"/>
      <c r="C21" s="7">
        <f t="shared" si="0"/>
        <v>8.25</v>
      </c>
      <c r="D21" s="7"/>
      <c r="E21" s="7">
        <v>0.75</v>
      </c>
      <c r="F21" s="7"/>
      <c r="G21" s="7"/>
      <c r="H21" s="7">
        <v>0.5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>
        <v>7</v>
      </c>
    </row>
    <row r="22" spans="1:19" s="30" customFormat="1" x14ac:dyDescent="0.2">
      <c r="A22" s="20">
        <v>16</v>
      </c>
      <c r="B22" s="20"/>
      <c r="C22" s="7">
        <f t="shared" si="0"/>
        <v>8.25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1.5</v>
      </c>
      <c r="S22" s="7">
        <v>6.75</v>
      </c>
    </row>
    <row r="23" spans="1:19" s="30" customFormat="1" x14ac:dyDescent="0.2">
      <c r="A23" s="20">
        <v>17</v>
      </c>
      <c r="B23" s="20"/>
      <c r="C23" s="7">
        <f t="shared" si="0"/>
        <v>6.75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v>2</v>
      </c>
      <c r="Q23" s="7"/>
      <c r="R23" s="7"/>
      <c r="S23" s="7">
        <v>4.75</v>
      </c>
    </row>
    <row r="24" spans="1:19" s="30" customFormat="1" x14ac:dyDescent="0.2">
      <c r="A24" s="20">
        <v>18</v>
      </c>
      <c r="B24" s="20"/>
      <c r="C24" s="7">
        <f t="shared" si="0"/>
        <v>5.25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5.25</v>
      </c>
    </row>
    <row r="25" spans="1:19" s="30" customFormat="1" x14ac:dyDescent="0.2">
      <c r="A25" s="20">
        <v>19</v>
      </c>
      <c r="B25" s="20" t="s">
        <v>4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 t="s">
        <v>5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30" customFormat="1" x14ac:dyDescent="0.2">
      <c r="A27" s="20">
        <v>21</v>
      </c>
      <c r="B27" s="20"/>
      <c r="C27" s="7">
        <f t="shared" si="0"/>
        <v>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8</v>
      </c>
    </row>
    <row r="28" spans="1:19" s="30" customFormat="1" x14ac:dyDescent="0.2">
      <c r="A28" s="20">
        <v>22</v>
      </c>
      <c r="B28" s="20"/>
      <c r="C28" s="7">
        <f t="shared" si="0"/>
        <v>8.5</v>
      </c>
      <c r="D28" s="7"/>
      <c r="E28" s="7"/>
      <c r="F28" s="7"/>
      <c r="G28" s="7"/>
      <c r="H28" s="7">
        <v>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>
        <v>7.5</v>
      </c>
    </row>
    <row r="29" spans="1:19" s="30" customFormat="1" x14ac:dyDescent="0.2">
      <c r="A29" s="20">
        <v>23</v>
      </c>
      <c r="B29" s="20"/>
      <c r="C29" s="7">
        <f t="shared" si="0"/>
        <v>7.25</v>
      </c>
      <c r="D29" s="7"/>
      <c r="E29" s="7"/>
      <c r="F29" s="7"/>
      <c r="G29" s="7"/>
      <c r="H29" s="7">
        <v>1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v>6.25</v>
      </c>
    </row>
    <row r="30" spans="1:19" s="30" customFormat="1" x14ac:dyDescent="0.2">
      <c r="A30" s="20">
        <v>24</v>
      </c>
      <c r="B30" s="20"/>
      <c r="C30" s="7">
        <f t="shared" si="0"/>
        <v>7</v>
      </c>
      <c r="D30" s="7"/>
      <c r="E30" s="7">
        <v>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>
        <v>2</v>
      </c>
    </row>
    <row r="31" spans="1:19" s="30" customFormat="1" x14ac:dyDescent="0.2">
      <c r="A31" s="20">
        <v>25</v>
      </c>
      <c r="B31" s="20"/>
      <c r="C31" s="7">
        <f t="shared" si="0"/>
        <v>5.25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>
        <v>4</v>
      </c>
      <c r="S31" s="7">
        <v>1.25</v>
      </c>
    </row>
    <row r="32" spans="1:19" s="30" customFormat="1" x14ac:dyDescent="0.2">
      <c r="A32" s="20">
        <v>26</v>
      </c>
      <c r="B32" s="20" t="s">
        <v>4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 t="s">
        <v>5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/>
      <c r="C34" s="7">
        <f t="shared" si="0"/>
        <v>8.25</v>
      </c>
      <c r="D34" s="7"/>
      <c r="E34" s="7">
        <v>3.25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1.75</v>
      </c>
      <c r="S34" s="7">
        <v>3.25</v>
      </c>
    </row>
    <row r="35" spans="1:19" s="30" customFormat="1" x14ac:dyDescent="0.2">
      <c r="A35" s="20">
        <v>29</v>
      </c>
      <c r="B35" s="20"/>
      <c r="C35" s="7">
        <f t="shared" si="0"/>
        <v>8.25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5</v>
      </c>
      <c r="S35" s="7">
        <v>3.25</v>
      </c>
    </row>
    <row r="36" spans="1:19" s="30" customFormat="1" x14ac:dyDescent="0.2">
      <c r="A36" s="20">
        <v>30</v>
      </c>
      <c r="B36" s="20"/>
      <c r="C36" s="7">
        <f>SUM(D36:S36)</f>
        <v>8.25</v>
      </c>
      <c r="D36" s="7"/>
      <c r="E36" s="7">
        <v>3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2.25</v>
      </c>
      <c r="S36" s="7">
        <v>3</v>
      </c>
    </row>
    <row r="37" spans="1:19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64" t="s">
        <v>2</v>
      </c>
      <c r="B38" s="64"/>
      <c r="C38" s="22">
        <f t="shared" ref="C38:Q38" si="1">SUM(C7:C37)</f>
        <v>146</v>
      </c>
      <c r="D38" s="23">
        <f t="shared" si="1"/>
        <v>0</v>
      </c>
      <c r="E38" s="23">
        <f t="shared" si="1"/>
        <v>16.25</v>
      </c>
      <c r="F38" s="23">
        <f t="shared" si="1"/>
        <v>0</v>
      </c>
      <c r="G38" s="23">
        <f t="shared" si="1"/>
        <v>0</v>
      </c>
      <c r="H38" s="23">
        <f t="shared" si="1"/>
        <v>2.5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>SUM(N7:N37)</f>
        <v>0</v>
      </c>
      <c r="O38" s="23">
        <f t="shared" si="1"/>
        <v>0</v>
      </c>
      <c r="P38" s="23">
        <f t="shared" si="1"/>
        <v>2</v>
      </c>
      <c r="Q38" s="23">
        <f t="shared" si="1"/>
        <v>0</v>
      </c>
      <c r="R38" s="23">
        <f>SUM(R7:R37)</f>
        <v>16</v>
      </c>
      <c r="S38" s="23">
        <f>SUM(S7:S37)</f>
        <v>109.25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O7:S7 A7:A36 C7:C36 O11:S12 O18:S19 O25:S26 O32:S33 A37:S37">
    <cfRule type="expression" dxfId="65" priority="64" stopIfTrue="1">
      <formula>OR($B7="SA",$B7="SO",$B7="FT")</formula>
    </cfRule>
    <cfRule type="expression" dxfId="64" priority="65" stopIfTrue="1">
      <formula>OR($B7="U",$B7="Z")</formula>
    </cfRule>
    <cfRule type="expression" dxfId="63" priority="66" stopIfTrue="1">
      <formula>$B7="K"</formula>
    </cfRule>
  </conditionalFormatting>
  <conditionalFormatting sqref="D7:N7 D11:N12 D18:N19 D25:N26 D32:N33">
    <cfRule type="expression" dxfId="62" priority="34" stopIfTrue="1">
      <formula>OR($B7="SA",$B7="SO",$B7="FT")</formula>
    </cfRule>
    <cfRule type="expression" dxfId="61" priority="35" stopIfTrue="1">
      <formula>OR($B7="U",$B7="Z")</formula>
    </cfRule>
    <cfRule type="expression" dxfId="60" priority="36" stopIfTrue="1">
      <formula>$B7="K"</formula>
    </cfRule>
  </conditionalFormatting>
  <conditionalFormatting sqref="B7:B36">
    <cfRule type="expression" dxfId="59" priority="31" stopIfTrue="1">
      <formula>OR($B7="SA",$B7="SO",$B7="FT")</formula>
    </cfRule>
    <cfRule type="expression" dxfId="58" priority="32" stopIfTrue="1">
      <formula>OR($B7="U",$B7="Z")</formula>
    </cfRule>
    <cfRule type="expression" dxfId="57" priority="33" stopIfTrue="1">
      <formula>$B7="K"</formula>
    </cfRule>
  </conditionalFormatting>
  <conditionalFormatting sqref="D8:R10">
    <cfRule type="expression" dxfId="56" priority="28" stopIfTrue="1">
      <formula>OR($B8="SA",$B8="SO",$B8="FT")</formula>
    </cfRule>
    <cfRule type="expression" dxfId="55" priority="29" stopIfTrue="1">
      <formula>OR($B8="U",$B8="Z")</formula>
    </cfRule>
    <cfRule type="expression" dxfId="54" priority="30" stopIfTrue="1">
      <formula>$B8="K"</formula>
    </cfRule>
  </conditionalFormatting>
  <conditionalFormatting sqref="S8:S10">
    <cfRule type="expression" dxfId="53" priority="25" stopIfTrue="1">
      <formula>OR($B8="SA",$B8="SO",$B8="FT")</formula>
    </cfRule>
    <cfRule type="expression" dxfId="52" priority="26" stopIfTrue="1">
      <formula>OR($B8="U",$B8="Z")</formula>
    </cfRule>
    <cfRule type="expression" dxfId="51" priority="27" stopIfTrue="1">
      <formula>$B8="K"</formula>
    </cfRule>
  </conditionalFormatting>
  <conditionalFormatting sqref="D13:R17">
    <cfRule type="expression" dxfId="50" priority="22" stopIfTrue="1">
      <formula>OR($B13="SA",$B13="SO",$B13="FT")</formula>
    </cfRule>
    <cfRule type="expression" dxfId="49" priority="23" stopIfTrue="1">
      <formula>OR($B13="U",$B13="Z")</formula>
    </cfRule>
    <cfRule type="expression" dxfId="48" priority="24" stopIfTrue="1">
      <formula>$B13="K"</formula>
    </cfRule>
  </conditionalFormatting>
  <conditionalFormatting sqref="S13:S17">
    <cfRule type="expression" dxfId="47" priority="19" stopIfTrue="1">
      <formula>OR($B13="SA",$B13="SO",$B13="FT")</formula>
    </cfRule>
    <cfRule type="expression" dxfId="46" priority="20" stopIfTrue="1">
      <formula>OR($B13="U",$B13="Z")</formula>
    </cfRule>
    <cfRule type="expression" dxfId="45" priority="21" stopIfTrue="1">
      <formula>$B13="K"</formula>
    </cfRule>
  </conditionalFormatting>
  <conditionalFormatting sqref="D20:R24">
    <cfRule type="expression" dxfId="44" priority="16" stopIfTrue="1">
      <formula>OR($B20="SA",$B20="SO",$B20="FT")</formula>
    </cfRule>
    <cfRule type="expression" dxfId="43" priority="17" stopIfTrue="1">
      <formula>OR($B20="U",$B20="Z")</formula>
    </cfRule>
    <cfRule type="expression" dxfId="42" priority="18" stopIfTrue="1">
      <formula>$B20="K"</formula>
    </cfRule>
  </conditionalFormatting>
  <conditionalFormatting sqref="S20:S24">
    <cfRule type="expression" dxfId="41" priority="13" stopIfTrue="1">
      <formula>OR($B20="SA",$B20="SO",$B20="FT")</formula>
    </cfRule>
    <cfRule type="expression" dxfId="40" priority="14" stopIfTrue="1">
      <formula>OR($B20="U",$B20="Z")</formula>
    </cfRule>
    <cfRule type="expression" dxfId="39" priority="15" stopIfTrue="1">
      <formula>$B20="K"</formula>
    </cfRule>
  </conditionalFormatting>
  <conditionalFormatting sqref="D27:R31">
    <cfRule type="expression" dxfId="38" priority="10" stopIfTrue="1">
      <formula>OR($B27="SA",$B27="SO",$B27="FT")</formula>
    </cfRule>
    <cfRule type="expression" dxfId="37" priority="11" stopIfTrue="1">
      <formula>OR($B27="U",$B27="Z")</formula>
    </cfRule>
    <cfRule type="expression" dxfId="36" priority="12" stopIfTrue="1">
      <formula>$B27="K"</formula>
    </cfRule>
  </conditionalFormatting>
  <conditionalFormatting sqref="S27:S31">
    <cfRule type="expression" dxfId="35" priority="7" stopIfTrue="1">
      <formula>OR($B27="SA",$B27="SO",$B27="FT")</formula>
    </cfRule>
    <cfRule type="expression" dxfId="34" priority="8" stopIfTrue="1">
      <formula>OR($B27="U",$B27="Z")</formula>
    </cfRule>
    <cfRule type="expression" dxfId="33" priority="9" stopIfTrue="1">
      <formula>$B27="K"</formula>
    </cfRule>
  </conditionalFormatting>
  <conditionalFormatting sqref="D34:R36">
    <cfRule type="expression" dxfId="32" priority="4" stopIfTrue="1">
      <formula>OR($B34="SA",$B34="SO",$B34="FT")</formula>
    </cfRule>
    <cfRule type="expression" dxfId="31" priority="5" stopIfTrue="1">
      <formula>OR($B34="U",$B34="Z")</formula>
    </cfRule>
    <cfRule type="expression" dxfId="30" priority="6" stopIfTrue="1">
      <formula>$B34="K"</formula>
    </cfRule>
  </conditionalFormatting>
  <conditionalFormatting sqref="S34:S36">
    <cfRule type="expression" dxfId="29" priority="1" stopIfTrue="1">
      <formula>OR($B34="SA",$B34="SO",$B34="FT")</formula>
    </cfRule>
    <cfRule type="expression" dxfId="28" priority="2" stopIfTrue="1">
      <formula>OR($B34="U",$B34="Z")</formula>
    </cfRule>
    <cfRule type="expression" dxfId="27" priority="3" stopIfTrue="1">
      <formula>$B34="K"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S45"/>
  <sheetViews>
    <sheetView showGridLines="0" topLeftCell="A4" workbookViewId="0">
      <selection activeCell="B37" sqref="B37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3.28515625" style="27" customWidth="1"/>
    <col min="19" max="16384" width="11.42578125" style="27"/>
  </cols>
  <sheetData>
    <row r="1" spans="1:19" ht="20.100000000000001" customHeight="1" x14ac:dyDescent="0.2">
      <c r="A1" s="50" t="s">
        <v>6</v>
      </c>
      <c r="B1" s="50"/>
      <c r="C1" s="60" t="s">
        <v>54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9" ht="20.100000000000001" customHeight="1" x14ac:dyDescent="0.2">
      <c r="A2" s="50" t="s">
        <v>8</v>
      </c>
      <c r="B2" s="50"/>
      <c r="C2" s="62">
        <v>27130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9" ht="20.100000000000001" customHeight="1" x14ac:dyDescent="0.2">
      <c r="A3" s="50" t="s">
        <v>0</v>
      </c>
      <c r="B3" s="50"/>
      <c r="C3" s="55" t="s">
        <v>74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x14ac:dyDescent="0.2">
      <c r="A4" s="21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72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  <c r="S6" s="3" t="s">
        <v>73</v>
      </c>
    </row>
    <row r="7" spans="1:19" s="30" customFormat="1" x14ac:dyDescent="0.2">
      <c r="A7" s="6">
        <v>1</v>
      </c>
      <c r="B7" s="6"/>
      <c r="C7" s="7">
        <f>SUM(D7:S7)</f>
        <v>8.25</v>
      </c>
      <c r="D7" s="7"/>
      <c r="E7" s="7">
        <v>0.75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6</v>
      </c>
      <c r="S7" s="7">
        <v>1.5</v>
      </c>
    </row>
    <row r="8" spans="1:19" s="30" customFormat="1" x14ac:dyDescent="0.2">
      <c r="A8" s="40">
        <v>2</v>
      </c>
      <c r="B8" s="40"/>
      <c r="C8" s="7">
        <f t="shared" ref="C8:C36" si="0">SUM(D8:S8)</f>
        <v>3.25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3.25</v>
      </c>
    </row>
    <row r="9" spans="1:19" s="30" customFormat="1" x14ac:dyDescent="0.2">
      <c r="A9" s="40">
        <v>3</v>
      </c>
      <c r="B9" s="40" t="s">
        <v>4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30" customFormat="1" x14ac:dyDescent="0.2">
      <c r="A10" s="40">
        <v>4</v>
      </c>
      <c r="B10" s="40" t="s">
        <v>5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40">
        <v>5</v>
      </c>
      <c r="B11" s="40"/>
      <c r="C11" s="7">
        <f t="shared" si="0"/>
        <v>8</v>
      </c>
      <c r="D11" s="7"/>
      <c r="E11" s="7">
        <v>8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40">
        <v>6</v>
      </c>
      <c r="B12" s="40"/>
      <c r="C12" s="7">
        <f t="shared" si="0"/>
        <v>5.5</v>
      </c>
      <c r="D12" s="7"/>
      <c r="E12" s="7">
        <v>5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0.5</v>
      </c>
      <c r="S12" s="7"/>
    </row>
    <row r="13" spans="1:19" s="30" customFormat="1" x14ac:dyDescent="0.2">
      <c r="A13" s="40">
        <v>7</v>
      </c>
      <c r="B13" s="40"/>
      <c r="C13" s="7">
        <f t="shared" si="0"/>
        <v>2.5</v>
      </c>
      <c r="D13" s="7"/>
      <c r="E13" s="7">
        <v>2.5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30" customFormat="1" x14ac:dyDescent="0.2">
      <c r="A14" s="40">
        <v>8</v>
      </c>
      <c r="B14" s="40" t="s">
        <v>3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40">
        <v>9</v>
      </c>
      <c r="B15" s="40" t="s">
        <v>24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30" customFormat="1" x14ac:dyDescent="0.2">
      <c r="A16" s="40">
        <v>10</v>
      </c>
      <c r="B16" s="40" t="s">
        <v>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40">
        <v>11</v>
      </c>
      <c r="B17" s="40" t="s">
        <v>5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30" customFormat="1" x14ac:dyDescent="0.2">
      <c r="A18" s="40">
        <v>12</v>
      </c>
      <c r="B18" s="40"/>
      <c r="C18" s="7">
        <f t="shared" si="0"/>
        <v>8.25</v>
      </c>
      <c r="D18" s="7"/>
      <c r="E18" s="7">
        <v>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3.25</v>
      </c>
      <c r="S18" s="7">
        <v>1</v>
      </c>
    </row>
    <row r="19" spans="1:19" s="30" customFormat="1" x14ac:dyDescent="0.2">
      <c r="A19" s="40">
        <v>13</v>
      </c>
      <c r="B19" s="40"/>
      <c r="C19" s="7">
        <f t="shared" si="0"/>
        <v>8.25</v>
      </c>
      <c r="D19" s="7"/>
      <c r="E19" s="7">
        <v>2.25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6</v>
      </c>
      <c r="S19" s="7"/>
    </row>
    <row r="20" spans="1:19" s="30" customFormat="1" x14ac:dyDescent="0.2">
      <c r="A20" s="40">
        <v>14</v>
      </c>
      <c r="B20" s="40"/>
      <c r="C20" s="7">
        <f t="shared" si="0"/>
        <v>8.25</v>
      </c>
      <c r="D20" s="7"/>
      <c r="E20" s="7">
        <v>6</v>
      </c>
      <c r="F20" s="7"/>
      <c r="G20" s="7"/>
      <c r="H20" s="7">
        <v>0.5</v>
      </c>
      <c r="I20" s="7"/>
      <c r="J20" s="7"/>
      <c r="K20" s="7"/>
      <c r="L20" s="7"/>
      <c r="M20" s="7"/>
      <c r="N20" s="7"/>
      <c r="O20" s="7"/>
      <c r="P20" s="7"/>
      <c r="Q20" s="7"/>
      <c r="R20" s="7">
        <v>1.75</v>
      </c>
      <c r="S20" s="7"/>
    </row>
    <row r="21" spans="1:19" s="30" customFormat="1" x14ac:dyDescent="0.2">
      <c r="A21" s="40">
        <v>15</v>
      </c>
      <c r="B21" s="40"/>
      <c r="C21" s="7">
        <f t="shared" si="0"/>
        <v>7.75</v>
      </c>
      <c r="D21" s="7"/>
      <c r="E21" s="7">
        <v>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3</v>
      </c>
      <c r="S21" s="7">
        <v>1.75</v>
      </c>
    </row>
    <row r="22" spans="1:19" s="30" customFormat="1" x14ac:dyDescent="0.2">
      <c r="A22" s="40">
        <v>16</v>
      </c>
      <c r="B22" s="40"/>
      <c r="C22" s="7">
        <f t="shared" si="0"/>
        <v>3</v>
      </c>
      <c r="D22" s="7"/>
      <c r="E22" s="7">
        <v>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1</v>
      </c>
      <c r="S22" s="7">
        <v>1</v>
      </c>
    </row>
    <row r="23" spans="1:19" s="30" customFormat="1" x14ac:dyDescent="0.2">
      <c r="A23" s="40">
        <v>17</v>
      </c>
      <c r="B23" s="40" t="s">
        <v>4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40">
        <v>18</v>
      </c>
      <c r="B24" s="40" t="s">
        <v>5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30" customFormat="1" x14ac:dyDescent="0.2">
      <c r="A25" s="40">
        <v>19</v>
      </c>
      <c r="B25" s="40"/>
      <c r="C25" s="7">
        <f t="shared" si="0"/>
        <v>7.75</v>
      </c>
      <c r="D25" s="7"/>
      <c r="E25" s="7">
        <v>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>
        <v>1</v>
      </c>
      <c r="R25" s="7">
        <v>1</v>
      </c>
      <c r="S25" s="7">
        <v>2.75</v>
      </c>
    </row>
    <row r="26" spans="1:19" s="30" customFormat="1" x14ac:dyDescent="0.2">
      <c r="A26" s="40">
        <v>20</v>
      </c>
      <c r="B26" s="40"/>
      <c r="C26" s="7">
        <f t="shared" si="0"/>
        <v>7.5</v>
      </c>
      <c r="D26" s="7"/>
      <c r="E26" s="7">
        <v>3.5</v>
      </c>
      <c r="F26" s="7"/>
      <c r="G26" s="7"/>
      <c r="H26" s="7"/>
      <c r="I26" s="7"/>
      <c r="J26" s="7">
        <v>1</v>
      </c>
      <c r="K26" s="7"/>
      <c r="L26" s="7"/>
      <c r="M26" s="7"/>
      <c r="N26" s="7"/>
      <c r="O26" s="7"/>
      <c r="P26" s="7"/>
      <c r="Q26" s="7"/>
      <c r="R26" s="7"/>
      <c r="S26" s="7">
        <v>3</v>
      </c>
    </row>
    <row r="27" spans="1:19" s="30" customFormat="1" x14ac:dyDescent="0.2">
      <c r="A27" s="40">
        <v>21</v>
      </c>
      <c r="B27" s="40"/>
      <c r="C27" s="7">
        <f t="shared" si="0"/>
        <v>6.25</v>
      </c>
      <c r="D27" s="7"/>
      <c r="E27" s="7">
        <v>3</v>
      </c>
      <c r="F27" s="7"/>
      <c r="G27" s="7"/>
      <c r="H27" s="7"/>
      <c r="I27" s="7"/>
      <c r="J27" s="7">
        <v>1.75</v>
      </c>
      <c r="K27" s="7"/>
      <c r="L27" s="7"/>
      <c r="M27" s="7"/>
      <c r="N27" s="7"/>
      <c r="O27" s="7"/>
      <c r="P27" s="7"/>
      <c r="Q27" s="7"/>
      <c r="R27" s="7">
        <v>1.5</v>
      </c>
      <c r="S27" s="7"/>
    </row>
    <row r="28" spans="1:19" s="30" customFormat="1" x14ac:dyDescent="0.2">
      <c r="A28" s="40">
        <v>22</v>
      </c>
      <c r="B28" s="40" t="s">
        <v>24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40">
        <v>23</v>
      </c>
      <c r="B29" s="40" t="s">
        <v>24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40">
        <v>24</v>
      </c>
      <c r="B30" s="40" t="s">
        <v>4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40">
        <v>25</v>
      </c>
      <c r="B31" s="40" t="s">
        <v>5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30" customFormat="1" x14ac:dyDescent="0.2">
      <c r="A32" s="40">
        <v>26</v>
      </c>
      <c r="B32" s="40" t="s">
        <v>24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40">
        <v>27</v>
      </c>
      <c r="B33" s="40" t="s">
        <v>24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40">
        <v>28</v>
      </c>
      <c r="B34" s="40" t="s">
        <v>24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40">
        <v>29</v>
      </c>
      <c r="B35" s="40" t="s">
        <v>24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40">
        <v>30</v>
      </c>
      <c r="B36" s="40" t="s">
        <v>24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x14ac:dyDescent="0.2">
      <c r="A37" s="40">
        <v>31</v>
      </c>
      <c r="B37" s="40" t="s">
        <v>4</v>
      </c>
      <c r="C37" s="7">
        <f>SUM(D37:S37)</f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59" t="s">
        <v>2</v>
      </c>
      <c r="B38" s="59"/>
      <c r="C38" s="26">
        <f t="shared" ref="C38:I38" si="1">SUM(C7:C37)</f>
        <v>84.5</v>
      </c>
      <c r="D38" s="23">
        <f t="shared" si="1"/>
        <v>0</v>
      </c>
      <c r="E38" s="23">
        <f t="shared" si="1"/>
        <v>42</v>
      </c>
      <c r="F38" s="23">
        <f t="shared" si="1"/>
        <v>0</v>
      </c>
      <c r="G38" s="23">
        <f t="shared" si="1"/>
        <v>0</v>
      </c>
      <c r="H38" s="23">
        <f t="shared" si="1"/>
        <v>0.5</v>
      </c>
      <c r="I38" s="23">
        <f t="shared" si="1"/>
        <v>0</v>
      </c>
      <c r="J38" s="23">
        <f t="shared" ref="J38:O38" si="2">SUM(J7:J37)</f>
        <v>2.75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>SUM(P7:P37)</f>
        <v>0</v>
      </c>
      <c r="Q38" s="23">
        <f>SUM(Q7:Q37)</f>
        <v>1</v>
      </c>
      <c r="R38" s="23">
        <f>SUM(R7:R37)</f>
        <v>24</v>
      </c>
      <c r="S38" s="23">
        <f>SUM(S7:S37)</f>
        <v>14.25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Q1"/>
    <mergeCell ref="C3:Q3"/>
    <mergeCell ref="A5:B5"/>
    <mergeCell ref="A38:B38"/>
    <mergeCell ref="A1:B1"/>
    <mergeCell ref="A3:B3"/>
    <mergeCell ref="A2:B2"/>
    <mergeCell ref="C2:Q2"/>
  </mergeCells>
  <phoneticPr fontId="1" type="noConversion"/>
  <conditionalFormatting sqref="A7:C7 A22:B26 A36:B37 A29:B34 D37:S37 A8:B20 C8:C37">
    <cfRule type="expression" dxfId="26" priority="46" stopIfTrue="1">
      <formula>OR($B7="SA",$B7="SO",$B7="FT")</formula>
    </cfRule>
    <cfRule type="expression" dxfId="25" priority="47" stopIfTrue="1">
      <formula>OR($B7="U",$B7="Z")</formula>
    </cfRule>
    <cfRule type="expression" dxfId="24" priority="48" stopIfTrue="1">
      <formula>$B7="K"</formula>
    </cfRule>
  </conditionalFormatting>
  <conditionalFormatting sqref="A21:B21">
    <cfRule type="expression" dxfId="23" priority="43" stopIfTrue="1">
      <formula>OR($B21="SA",$B21="SO",$B21="FT")</formula>
    </cfRule>
    <cfRule type="expression" dxfId="22" priority="44" stopIfTrue="1">
      <formula>OR($B21="U",$B21="Z")</formula>
    </cfRule>
    <cfRule type="expression" dxfId="21" priority="45" stopIfTrue="1">
      <formula>$B21="K"</formula>
    </cfRule>
  </conditionalFormatting>
  <conditionalFormatting sqref="A27:B28">
    <cfRule type="expression" dxfId="20" priority="40" stopIfTrue="1">
      <formula>OR($B27="SA",$B27="SO",$B27="FT")</formula>
    </cfRule>
    <cfRule type="expression" dxfId="19" priority="41" stopIfTrue="1">
      <formula>OR($B27="U",$B27="Z")</formula>
    </cfRule>
    <cfRule type="expression" dxfId="18" priority="42" stopIfTrue="1">
      <formula>$B27="K"</formula>
    </cfRule>
  </conditionalFormatting>
  <conditionalFormatting sqref="A35:B35">
    <cfRule type="expression" dxfId="17" priority="37" stopIfTrue="1">
      <formula>OR($B35="SA",$B35="SO",$B35="FT")</formula>
    </cfRule>
    <cfRule type="expression" dxfId="16" priority="38" stopIfTrue="1">
      <formula>OR($B35="U",$B35="Z")</formula>
    </cfRule>
    <cfRule type="expression" dxfId="15" priority="39" stopIfTrue="1">
      <formula>$B35="K"</formula>
    </cfRule>
  </conditionalFormatting>
  <conditionalFormatting sqref="D9:S10 L17:S17 D14:S16">
    <cfRule type="expression" dxfId="14" priority="34" stopIfTrue="1">
      <formula>OR($B9="SA",$B9="SO",$B9="FT")</formula>
    </cfRule>
    <cfRule type="expression" dxfId="13" priority="35" stopIfTrue="1">
      <formula>OR($B9="U",$B9="Z")</formula>
    </cfRule>
    <cfRule type="expression" dxfId="12" priority="36" stopIfTrue="1">
      <formula>$B9="K"</formula>
    </cfRule>
  </conditionalFormatting>
  <conditionalFormatting sqref="D17:K17">
    <cfRule type="expression" dxfId="11" priority="25" stopIfTrue="1">
      <formula>OR($B17="SA",$B17="SO",$B17="FT")</formula>
    </cfRule>
    <cfRule type="expression" dxfId="10" priority="26" stopIfTrue="1">
      <formula>OR($B17="U",$B17="Z")</formula>
    </cfRule>
    <cfRule type="expression" dxfId="9" priority="27" stopIfTrue="1">
      <formula>$B17="K"</formula>
    </cfRule>
  </conditionalFormatting>
  <conditionalFormatting sqref="D11:S13">
    <cfRule type="expression" dxfId="8" priority="7" stopIfTrue="1">
      <formula>OR($B11="SA",$B11="SO",$B11="FT")</formula>
    </cfRule>
    <cfRule type="expression" dxfId="7" priority="8" stopIfTrue="1">
      <formula>OR($B11="U",$B11="Z")</formula>
    </cfRule>
    <cfRule type="expression" dxfId="6" priority="9" stopIfTrue="1">
      <formula>$B11="K"</formula>
    </cfRule>
  </conditionalFormatting>
  <conditionalFormatting sqref="D7:S8">
    <cfRule type="expression" dxfId="5" priority="4" stopIfTrue="1">
      <formula>OR($B7="SA",$B7="SO",$B7="FT")</formula>
    </cfRule>
    <cfRule type="expression" dxfId="4" priority="5" stopIfTrue="1">
      <formula>OR($B7="U",$B7="Z")</formula>
    </cfRule>
    <cfRule type="expression" dxfId="3" priority="6" stopIfTrue="1">
      <formula>$B7="K"</formula>
    </cfRule>
  </conditionalFormatting>
  <conditionalFormatting sqref="D18:S36">
    <cfRule type="expression" dxfId="2" priority="1" stopIfTrue="1">
      <formula>OR($B18="SA",$B18="SO",$B18="FT")</formula>
    </cfRule>
    <cfRule type="expression" dxfId="1" priority="2" stopIfTrue="1">
      <formula>OR($B18="U",$B18="Z")</formula>
    </cfRule>
    <cfRule type="expression" dxfId="0" priority="3" stopIfTrue="1">
      <formula>$B18="K"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T47"/>
  <sheetViews>
    <sheetView showGridLines="0" workbookViewId="0">
      <selection activeCell="D5" sqref="D5:T6"/>
    </sheetView>
  </sheetViews>
  <sheetFormatPr baseColWidth="10" defaultRowHeight="12.75" x14ac:dyDescent="0.2"/>
  <cols>
    <col min="1" max="1" width="7" style="8" customWidth="1"/>
    <col min="2" max="2" width="3.7109375" style="8" bestFit="1" customWidth="1"/>
    <col min="3" max="3" width="9.140625" style="8" customWidth="1"/>
    <col min="4" max="17" width="11.28515625" style="8" customWidth="1"/>
    <col min="18" max="16384" width="11.42578125" style="8"/>
  </cols>
  <sheetData>
    <row r="1" spans="1:20" ht="21.75" customHeight="1" x14ac:dyDescent="0.2">
      <c r="A1" s="50" t="s">
        <v>6</v>
      </c>
      <c r="B1" s="50"/>
      <c r="C1" s="60" t="s">
        <v>54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0" ht="21.75" customHeight="1" x14ac:dyDescent="0.2">
      <c r="A2" s="50" t="s">
        <v>8</v>
      </c>
      <c r="B2" s="50"/>
      <c r="C2" s="62">
        <v>27130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0.100000000000001" customHeight="1" x14ac:dyDescent="0.2">
      <c r="A3" s="50" t="s">
        <v>0</v>
      </c>
      <c r="B3" s="50"/>
      <c r="C3" s="55" t="s">
        <v>75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0" x14ac:dyDescent="0.2">
      <c r="A4" s="21" t="s">
        <v>14</v>
      </c>
    </row>
    <row r="5" spans="1:20" s="1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81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79</v>
      </c>
      <c r="R5" s="4" t="s">
        <v>55</v>
      </c>
      <c r="S5" s="4" t="s">
        <v>72</v>
      </c>
      <c r="T5" s="4" t="s">
        <v>76</v>
      </c>
    </row>
    <row r="6" spans="1:20" s="10" customFormat="1" ht="30" x14ac:dyDescent="0.15">
      <c r="A6" s="25"/>
      <c r="B6" s="25"/>
      <c r="C6" s="25"/>
      <c r="D6" s="3" t="s">
        <v>31</v>
      </c>
      <c r="E6" s="3" t="s">
        <v>82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80</v>
      </c>
      <c r="R6" s="3" t="s">
        <v>78</v>
      </c>
      <c r="S6" s="3" t="s">
        <v>73</v>
      </c>
      <c r="T6" s="3" t="s">
        <v>77</v>
      </c>
    </row>
    <row r="7" spans="1:20" s="5" customFormat="1" x14ac:dyDescent="0.2">
      <c r="A7" s="6">
        <v>1</v>
      </c>
      <c r="B7" s="6" t="s">
        <v>3</v>
      </c>
      <c r="C7" s="7">
        <f>SUM(D7:T7)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5" customFormat="1" x14ac:dyDescent="0.2">
      <c r="A8" s="40"/>
      <c r="B8" s="40" t="s">
        <v>24</v>
      </c>
      <c r="C8" s="7">
        <f t="shared" ref="C8:C37" si="0">SUM(D8:T8)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s="5" customFormat="1" x14ac:dyDescent="0.2">
      <c r="A9" s="40">
        <v>3</v>
      </c>
      <c r="B9" s="40" t="s">
        <v>69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s="5" customFormat="1" x14ac:dyDescent="0.2">
      <c r="A10" s="40">
        <v>4</v>
      </c>
      <c r="B10" s="40"/>
      <c r="C10" s="7">
        <f t="shared" si="0"/>
        <v>7.25</v>
      </c>
      <c r="D10" s="7"/>
      <c r="E10" s="7">
        <v>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0.25</v>
      </c>
      <c r="R10" s="7"/>
      <c r="S10" s="7">
        <v>1</v>
      </c>
      <c r="T10" s="7"/>
    </row>
    <row r="11" spans="1:20" s="5" customFormat="1" x14ac:dyDescent="0.2">
      <c r="A11" s="40">
        <v>5</v>
      </c>
      <c r="B11" s="40"/>
      <c r="C11" s="7">
        <f t="shared" si="0"/>
        <v>4.75</v>
      </c>
      <c r="D11" s="7"/>
      <c r="E11" s="7">
        <v>4.75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5" customFormat="1" x14ac:dyDescent="0.2">
      <c r="A12" s="40">
        <v>6</v>
      </c>
      <c r="B12" s="40" t="s">
        <v>3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s="5" customFormat="1" x14ac:dyDescent="0.2">
      <c r="A13" s="40">
        <v>7</v>
      </c>
      <c r="B13" s="40" t="s">
        <v>4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s="5" customFormat="1" x14ac:dyDescent="0.2">
      <c r="A14" s="40">
        <v>8</v>
      </c>
      <c r="B14" s="40" t="s">
        <v>5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s="5" customFormat="1" x14ac:dyDescent="0.2">
      <c r="A15" s="40">
        <v>9</v>
      </c>
      <c r="B15" s="40"/>
      <c r="C15" s="7">
        <f t="shared" si="0"/>
        <v>8.25</v>
      </c>
      <c r="D15" s="7"/>
      <c r="E15" s="7">
        <v>8.25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s="5" customFormat="1" x14ac:dyDescent="0.2">
      <c r="A16" s="40">
        <v>10</v>
      </c>
      <c r="B16" s="40"/>
      <c r="C16" s="7">
        <f t="shared" si="0"/>
        <v>8.5</v>
      </c>
      <c r="D16" s="7"/>
      <c r="E16" s="7">
        <v>3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4</v>
      </c>
      <c r="S16" s="7"/>
      <c r="T16" s="7">
        <v>1.5</v>
      </c>
    </row>
    <row r="17" spans="1:20" s="5" customFormat="1" x14ac:dyDescent="0.2">
      <c r="A17" s="40">
        <v>11</v>
      </c>
      <c r="B17" s="40"/>
      <c r="C17" s="7">
        <f t="shared" si="0"/>
        <v>7.75</v>
      </c>
      <c r="D17" s="7"/>
      <c r="E17" s="7">
        <v>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4</v>
      </c>
      <c r="S17" s="7"/>
      <c r="T17" s="7">
        <v>1.75</v>
      </c>
    </row>
    <row r="18" spans="1:20" s="5" customFormat="1" x14ac:dyDescent="0.2">
      <c r="A18" s="40">
        <v>12</v>
      </c>
      <c r="B18" s="40"/>
      <c r="C18" s="7">
        <f t="shared" si="0"/>
        <v>8.25</v>
      </c>
      <c r="D18" s="7"/>
      <c r="E18" s="7">
        <v>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3</v>
      </c>
      <c r="S18" s="7"/>
      <c r="T18" s="7">
        <v>2.25</v>
      </c>
    </row>
    <row r="19" spans="1:20" s="5" customFormat="1" x14ac:dyDescent="0.2">
      <c r="A19" s="40">
        <v>13</v>
      </c>
      <c r="B19" s="40"/>
      <c r="C19" s="7">
        <f t="shared" si="0"/>
        <v>5</v>
      </c>
      <c r="D19" s="7"/>
      <c r="E19" s="7">
        <v>2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1</v>
      </c>
      <c r="S19" s="7"/>
      <c r="T19" s="7">
        <v>2</v>
      </c>
    </row>
    <row r="20" spans="1:20" s="5" customFormat="1" x14ac:dyDescent="0.2">
      <c r="A20" s="40">
        <v>14</v>
      </c>
      <c r="B20" s="40" t="s">
        <v>4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5" customFormat="1" x14ac:dyDescent="0.2">
      <c r="A21" s="40">
        <v>15</v>
      </c>
      <c r="B21" s="40" t="s">
        <v>5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s="5" customFormat="1" x14ac:dyDescent="0.2">
      <c r="A22" s="40">
        <v>16</v>
      </c>
      <c r="B22" s="40"/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5" customFormat="1" x14ac:dyDescent="0.2">
      <c r="A23" s="40">
        <v>17</v>
      </c>
      <c r="B23" s="40"/>
      <c r="C23" s="7">
        <f t="shared" si="0"/>
        <v>8.5</v>
      </c>
      <c r="D23" s="7"/>
      <c r="E23" s="7">
        <v>3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v>5</v>
      </c>
      <c r="Q23" s="7"/>
      <c r="R23" s="7"/>
      <c r="S23" s="7"/>
      <c r="T23" s="7">
        <v>0.5</v>
      </c>
    </row>
    <row r="24" spans="1:20" s="5" customFormat="1" x14ac:dyDescent="0.2">
      <c r="A24" s="40">
        <v>18</v>
      </c>
      <c r="B24" s="40"/>
      <c r="C24" s="7">
        <f t="shared" si="0"/>
        <v>3.75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1.75</v>
      </c>
      <c r="S24" s="7"/>
      <c r="T24" s="7">
        <v>2</v>
      </c>
    </row>
    <row r="25" spans="1:20" s="5" customFormat="1" x14ac:dyDescent="0.2">
      <c r="A25" s="40">
        <v>19</v>
      </c>
      <c r="B25" s="40" t="s">
        <v>69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5" customFormat="1" x14ac:dyDescent="0.2">
      <c r="A26" s="40">
        <v>20</v>
      </c>
      <c r="B26" s="40" t="s">
        <v>69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5" customFormat="1" x14ac:dyDescent="0.2">
      <c r="A27" s="40">
        <v>21</v>
      </c>
      <c r="B27" s="40" t="s">
        <v>4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5" customFormat="1" x14ac:dyDescent="0.2">
      <c r="A28" s="40">
        <v>22</v>
      </c>
      <c r="B28" s="40" t="s">
        <v>5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5" customFormat="1" x14ac:dyDescent="0.2">
      <c r="A29" s="40">
        <v>23</v>
      </c>
      <c r="B29" s="40" t="s">
        <v>69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s="5" customFormat="1" x14ac:dyDescent="0.2">
      <c r="A30" s="40">
        <v>24</v>
      </c>
      <c r="B30" s="40" t="s">
        <v>69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5" customFormat="1" x14ac:dyDescent="0.2">
      <c r="A31" s="40">
        <v>25</v>
      </c>
      <c r="B31" s="40"/>
      <c r="C31" s="7">
        <f t="shared" si="0"/>
        <v>7.75</v>
      </c>
      <c r="D31" s="7"/>
      <c r="E31" s="7">
        <v>4.75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>
        <v>1</v>
      </c>
      <c r="S31" s="7"/>
      <c r="T31" s="7">
        <v>2</v>
      </c>
    </row>
    <row r="32" spans="1:20" s="5" customFormat="1" x14ac:dyDescent="0.2">
      <c r="A32" s="40">
        <v>26</v>
      </c>
      <c r="B32" s="40"/>
      <c r="C32" s="7">
        <f t="shared" si="0"/>
        <v>8.5</v>
      </c>
      <c r="D32" s="7"/>
      <c r="E32" s="7">
        <v>2.5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</v>
      </c>
      <c r="Q32" s="7"/>
      <c r="R32" s="7">
        <v>2</v>
      </c>
      <c r="S32" s="7"/>
      <c r="T32" s="7">
        <v>3</v>
      </c>
    </row>
    <row r="33" spans="1:20" s="5" customFormat="1" x14ac:dyDescent="0.2">
      <c r="A33" s="40">
        <v>27</v>
      </c>
      <c r="B33" s="40"/>
      <c r="C33" s="7">
        <f t="shared" si="0"/>
        <v>5.25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2.75</v>
      </c>
      <c r="S33" s="7"/>
      <c r="T33" s="7">
        <v>2.5</v>
      </c>
    </row>
    <row r="34" spans="1:20" s="5" customFormat="1" x14ac:dyDescent="0.2">
      <c r="A34" s="40">
        <v>28</v>
      </c>
      <c r="B34" s="40" t="s">
        <v>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s="5" customFormat="1" x14ac:dyDescent="0.2">
      <c r="A35" s="40">
        <v>29</v>
      </c>
      <c r="B35" s="4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5" customFormat="1" x14ac:dyDescent="0.2">
      <c r="A36" s="40">
        <v>30</v>
      </c>
      <c r="B36" s="40"/>
      <c r="C36" s="7">
        <f t="shared" si="0"/>
        <v>8</v>
      </c>
      <c r="D36" s="7"/>
      <c r="E36" s="7">
        <v>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2</v>
      </c>
      <c r="S36" s="7"/>
      <c r="T36" s="7">
        <v>5</v>
      </c>
    </row>
    <row r="37" spans="1:20" s="5" customFormat="1" x14ac:dyDescent="0.2">
      <c r="A37" s="40">
        <v>31</v>
      </c>
      <c r="B37" s="40"/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s="11" customFormat="1" x14ac:dyDescent="0.2">
      <c r="A38" s="59" t="s">
        <v>2</v>
      </c>
      <c r="B38" s="59"/>
      <c r="C38" s="26">
        <f>SUM(C7:C37)</f>
        <v>91.5</v>
      </c>
      <c r="D38" s="23">
        <f t="shared" ref="D38:I38" si="1">SUM(D7:D37)</f>
        <v>0</v>
      </c>
      <c r="E38" s="23">
        <f t="shared" si="1"/>
        <v>40.25</v>
      </c>
      <c r="F38" s="23">
        <f t="shared" si="1"/>
        <v>0</v>
      </c>
      <c r="G38" s="23">
        <f t="shared" si="1"/>
        <v>0</v>
      </c>
      <c r="H38" s="23">
        <f t="shared" si="1"/>
        <v>0</v>
      </c>
      <c r="I38" s="23">
        <f t="shared" si="1"/>
        <v>0</v>
      </c>
      <c r="J38" s="23">
        <f t="shared" ref="J38:O38" si="2">SUM(J7:J37)</f>
        <v>0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>SUM(P7:P37)</f>
        <v>6</v>
      </c>
      <c r="Q38" s="23">
        <f>SUM(Q7:Q37)</f>
        <v>0.25</v>
      </c>
      <c r="R38" s="23">
        <f>SUM(R7:R37)</f>
        <v>21.5</v>
      </c>
      <c r="S38" s="23">
        <f>SUM(S7:S37)</f>
        <v>1</v>
      </c>
      <c r="T38" s="23">
        <f>SUM(T7:T37)</f>
        <v>22.5</v>
      </c>
    </row>
    <row r="40" spans="1:20" s="13" customFormat="1" ht="10.5" x14ac:dyDescent="0.15">
      <c r="A40" s="12" t="s">
        <v>9</v>
      </c>
    </row>
    <row r="41" spans="1:20" s="13" customFormat="1" ht="10.5" x14ac:dyDescent="0.15">
      <c r="A41" s="14" t="s">
        <v>13</v>
      </c>
      <c r="B41" s="15"/>
      <c r="C41" s="15"/>
      <c r="D41" s="16"/>
      <c r="E41" s="15"/>
      <c r="F41" s="15"/>
      <c r="G41" s="16"/>
    </row>
    <row r="42" spans="1:20" s="13" customFormat="1" ht="10.5" x14ac:dyDescent="0.15">
      <c r="A42" s="17" t="s">
        <v>12</v>
      </c>
      <c r="B42" s="18"/>
      <c r="C42" s="18"/>
      <c r="D42" s="18"/>
      <c r="E42" s="18"/>
      <c r="F42" s="18"/>
      <c r="G42" s="19"/>
    </row>
    <row r="43" spans="1:20" s="13" customFormat="1" ht="10.5" x14ac:dyDescent="0.15">
      <c r="A43" s="13" t="s">
        <v>10</v>
      </c>
    </row>
    <row r="44" spans="1:20" s="13" customFormat="1" ht="10.5" x14ac:dyDescent="0.15">
      <c r="A44" s="13" t="s">
        <v>19</v>
      </c>
    </row>
    <row r="45" spans="1:20" x14ac:dyDescent="0.2">
      <c r="A45" s="8" t="s">
        <v>11</v>
      </c>
    </row>
    <row r="46" spans="1:20" x14ac:dyDescent="0.2">
      <c r="A46" s="8" t="s">
        <v>40</v>
      </c>
    </row>
    <row r="47" spans="1:20" x14ac:dyDescent="0.2">
      <c r="A47" s="8" t="s">
        <v>15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Q3"/>
    <mergeCell ref="A5:B5"/>
    <mergeCell ref="A38:B38"/>
    <mergeCell ref="A1:B1"/>
    <mergeCell ref="A3:B3"/>
    <mergeCell ref="A2:B2"/>
    <mergeCell ref="C1:Q1"/>
    <mergeCell ref="C2:Q2"/>
  </mergeCells>
  <phoneticPr fontId="1" type="noConversion"/>
  <conditionalFormatting sqref="A7:B20 A22:B26 A36:B37 A29:B34">
    <cfRule type="expression" dxfId="506" priority="73" stopIfTrue="1">
      <formula>OR($B7="SA",$B7="SO",$B7="FT")</formula>
    </cfRule>
    <cfRule type="expression" dxfId="505" priority="74" stopIfTrue="1">
      <formula>OR($B7="U",$B7="Z")</formula>
    </cfRule>
    <cfRule type="expression" dxfId="504" priority="75" stopIfTrue="1">
      <formula>$B7="K"</formula>
    </cfRule>
  </conditionalFormatting>
  <conditionalFormatting sqref="A21:B21">
    <cfRule type="expression" dxfId="503" priority="70" stopIfTrue="1">
      <formula>OR($B21="SA",$B21="SO",$B21="FT")</formula>
    </cfRule>
    <cfRule type="expression" dxfId="502" priority="71" stopIfTrue="1">
      <formula>OR($B21="U",$B21="Z")</formula>
    </cfRule>
    <cfRule type="expression" dxfId="501" priority="72" stopIfTrue="1">
      <formula>$B21="K"</formula>
    </cfRule>
  </conditionalFormatting>
  <conditionalFormatting sqref="A27:B28">
    <cfRule type="expression" dxfId="500" priority="67" stopIfTrue="1">
      <formula>OR($B27="SA",$B27="SO",$B27="FT")</formula>
    </cfRule>
    <cfRule type="expression" dxfId="499" priority="68" stopIfTrue="1">
      <formula>OR($B27="U",$B27="Z")</formula>
    </cfRule>
    <cfRule type="expression" dxfId="498" priority="69" stopIfTrue="1">
      <formula>$B27="K"</formula>
    </cfRule>
  </conditionalFormatting>
  <conditionalFormatting sqref="A35:B35">
    <cfRule type="expression" dxfId="497" priority="64" stopIfTrue="1">
      <formula>OR($B35="SA",$B35="SO",$B35="FT")</formula>
    </cfRule>
    <cfRule type="expression" dxfId="496" priority="65" stopIfTrue="1">
      <formula>OR($B35="U",$B35="Z")</formula>
    </cfRule>
    <cfRule type="expression" dxfId="495" priority="66" stopIfTrue="1">
      <formula>$B35="K"</formula>
    </cfRule>
  </conditionalFormatting>
  <conditionalFormatting sqref="C7:C37">
    <cfRule type="expression" dxfId="494" priority="37" stopIfTrue="1">
      <formula>OR($B7="SA",$B7="SO",$B7="FT")</formula>
    </cfRule>
    <cfRule type="expression" dxfId="493" priority="38" stopIfTrue="1">
      <formula>OR($B7="U",$B7="Z")</formula>
    </cfRule>
    <cfRule type="expression" dxfId="492" priority="39" stopIfTrue="1">
      <formula>$B7="K"</formula>
    </cfRule>
  </conditionalFormatting>
  <conditionalFormatting sqref="D7:T20 D29:T34 D22:T26 D36:T37">
    <cfRule type="expression" dxfId="491" priority="10" stopIfTrue="1">
      <formula>OR($B7="SA",$B7="SO",$B7="FT")</formula>
    </cfRule>
    <cfRule type="expression" dxfId="490" priority="11" stopIfTrue="1">
      <formula>OR($B7="U",$B7="Z")</formula>
    </cfRule>
    <cfRule type="expression" dxfId="489" priority="12" stopIfTrue="1">
      <formula>$B7="K"</formula>
    </cfRule>
  </conditionalFormatting>
  <conditionalFormatting sqref="D21:T21">
    <cfRule type="expression" dxfId="488" priority="7" stopIfTrue="1">
      <formula>OR($B21="SA",$B21="SO",$B21="FT")</formula>
    </cfRule>
    <cfRule type="expression" dxfId="487" priority="8" stopIfTrue="1">
      <formula>OR($B21="U",$B21="Z")</formula>
    </cfRule>
    <cfRule type="expression" dxfId="486" priority="9" stopIfTrue="1">
      <formula>$B21="K"</formula>
    </cfRule>
  </conditionalFormatting>
  <conditionalFormatting sqref="D27:T28">
    <cfRule type="expression" dxfId="485" priority="4" stopIfTrue="1">
      <formula>OR($B27="SA",$B27="SO",$B27="FT")</formula>
    </cfRule>
    <cfRule type="expression" dxfId="484" priority="5" stopIfTrue="1">
      <formula>OR($B27="U",$B27="Z")</formula>
    </cfRule>
    <cfRule type="expression" dxfId="483" priority="6" stopIfTrue="1">
      <formula>$B27="K"</formula>
    </cfRule>
  </conditionalFormatting>
  <conditionalFormatting sqref="D35:T35">
    <cfRule type="expression" dxfId="482" priority="1" stopIfTrue="1">
      <formula>OR($B35="SA",$B35="SO",$B35="FT")</formula>
    </cfRule>
    <cfRule type="expression" dxfId="481" priority="2" stopIfTrue="1">
      <formula>OR($B35="U",$B35="Z")</formula>
    </cfRule>
    <cfRule type="expression" dxfId="480" priority="3" stopIfTrue="1">
      <formula>$B35="K"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T43"/>
  <sheetViews>
    <sheetView showGridLines="0" tabSelected="1" workbookViewId="0">
      <selection activeCell="M12" sqref="M12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1.28515625" style="8" customWidth="1"/>
    <col min="19" max="16384" width="11.42578125" style="27"/>
  </cols>
  <sheetData>
    <row r="1" spans="1:20" ht="20.100000000000001" customHeight="1" x14ac:dyDescent="0.2">
      <c r="A1" s="50" t="s">
        <v>6</v>
      </c>
      <c r="B1" s="50"/>
      <c r="C1" s="60" t="s">
        <v>54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3"/>
    </row>
    <row r="2" spans="1:20" ht="20.100000000000001" customHeight="1" x14ac:dyDescent="0.2">
      <c r="A2" s="50" t="s">
        <v>8</v>
      </c>
      <c r="B2" s="50"/>
      <c r="C2" s="62">
        <v>27130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3"/>
    </row>
    <row r="3" spans="1:20" ht="20.100000000000001" customHeight="1" x14ac:dyDescent="0.2">
      <c r="A3" s="50" t="s">
        <v>0</v>
      </c>
      <c r="B3" s="50"/>
      <c r="C3" s="55" t="s">
        <v>83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44"/>
    </row>
    <row r="4" spans="1:20" x14ac:dyDescent="0.2">
      <c r="A4" s="21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0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81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85</v>
      </c>
      <c r="Q5" s="4" t="s">
        <v>79</v>
      </c>
      <c r="R5" s="4" t="s">
        <v>55</v>
      </c>
      <c r="S5" s="4" t="s">
        <v>72</v>
      </c>
      <c r="T5" s="4" t="s">
        <v>76</v>
      </c>
    </row>
    <row r="6" spans="1:20" s="29" customFormat="1" ht="30" x14ac:dyDescent="0.15">
      <c r="A6" s="25"/>
      <c r="B6" s="25"/>
      <c r="C6" s="25"/>
      <c r="D6" s="3" t="s">
        <v>31</v>
      </c>
      <c r="E6" s="3" t="s">
        <v>82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80</v>
      </c>
      <c r="Q6" s="3" t="s">
        <v>80</v>
      </c>
      <c r="R6" s="3" t="s">
        <v>78</v>
      </c>
      <c r="S6" s="3" t="s">
        <v>73</v>
      </c>
      <c r="T6" s="3" t="s">
        <v>77</v>
      </c>
    </row>
    <row r="7" spans="1:20" s="30" customFormat="1" x14ac:dyDescent="0.2">
      <c r="A7" s="40">
        <v>1</v>
      </c>
      <c r="B7" s="40"/>
      <c r="C7" s="7">
        <f>SUM(D7:T7)</f>
        <v>8</v>
      </c>
      <c r="D7" s="7"/>
      <c r="E7" s="7"/>
      <c r="F7" s="7"/>
      <c r="G7" s="7"/>
      <c r="H7" s="7">
        <v>2</v>
      </c>
      <c r="I7" s="7"/>
      <c r="J7" s="7"/>
      <c r="K7" s="7"/>
      <c r="L7" s="7"/>
      <c r="M7" s="7"/>
      <c r="N7" s="7"/>
      <c r="O7" s="7"/>
      <c r="P7" s="7"/>
      <c r="Q7" s="7"/>
      <c r="R7" s="7"/>
      <c r="S7" s="7">
        <v>1</v>
      </c>
      <c r="T7" s="7">
        <v>5</v>
      </c>
    </row>
    <row r="8" spans="1:20" s="30" customFormat="1" x14ac:dyDescent="0.2">
      <c r="A8" s="40">
        <v>2</v>
      </c>
      <c r="B8" s="40"/>
      <c r="C8" s="7">
        <f t="shared" ref="C8:C34" si="0">SUM(D8:T8)</f>
        <v>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>
        <v>8</v>
      </c>
    </row>
    <row r="9" spans="1:20" s="30" customFormat="1" x14ac:dyDescent="0.2">
      <c r="A9" s="40">
        <v>3</v>
      </c>
      <c r="B9" s="40"/>
      <c r="C9" s="7">
        <f t="shared" si="0"/>
        <v>5.5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1.5</v>
      </c>
      <c r="T9" s="7">
        <v>4</v>
      </c>
    </row>
    <row r="10" spans="1:20" s="30" customFormat="1" x14ac:dyDescent="0.2">
      <c r="A10" s="40">
        <v>4</v>
      </c>
      <c r="B10" s="40" t="s">
        <v>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s="30" customFormat="1" x14ac:dyDescent="0.2">
      <c r="A11" s="40">
        <v>5</v>
      </c>
      <c r="B11" s="40" t="s">
        <v>5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30" customFormat="1" x14ac:dyDescent="0.2">
      <c r="A12" s="40">
        <v>6</v>
      </c>
      <c r="B12" s="40"/>
      <c r="C12" s="7">
        <f t="shared" si="0"/>
        <v>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v>1</v>
      </c>
      <c r="T12" s="7">
        <v>7</v>
      </c>
    </row>
    <row r="13" spans="1:20" s="30" customFormat="1" x14ac:dyDescent="0.2">
      <c r="A13" s="40">
        <v>7</v>
      </c>
      <c r="B13" s="40"/>
      <c r="C13" s="7">
        <f t="shared" si="0"/>
        <v>8.5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v>1.5</v>
      </c>
      <c r="T13" s="7">
        <v>7</v>
      </c>
    </row>
    <row r="14" spans="1:20" s="30" customFormat="1" x14ac:dyDescent="0.2">
      <c r="A14" s="40">
        <v>8</v>
      </c>
      <c r="B14" s="40"/>
      <c r="C14" s="7">
        <f t="shared" si="0"/>
        <v>8</v>
      </c>
      <c r="D14" s="7"/>
      <c r="E14" s="7"/>
      <c r="F14" s="7"/>
      <c r="G14" s="7"/>
      <c r="H14" s="7">
        <v>3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5</v>
      </c>
    </row>
    <row r="15" spans="1:20" s="30" customFormat="1" x14ac:dyDescent="0.2">
      <c r="A15" s="40">
        <v>9</v>
      </c>
      <c r="B15" s="40"/>
      <c r="C15" s="7">
        <f t="shared" si="0"/>
        <v>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v>8</v>
      </c>
    </row>
    <row r="16" spans="1:20" s="30" customFormat="1" x14ac:dyDescent="0.2">
      <c r="A16" s="40">
        <v>10</v>
      </c>
      <c r="B16" s="40"/>
      <c r="C16" s="7">
        <f t="shared" si="0"/>
        <v>5</v>
      </c>
      <c r="D16" s="7"/>
      <c r="E16" s="7"/>
      <c r="F16" s="7"/>
      <c r="G16" s="7"/>
      <c r="H16" s="7">
        <v>1.5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>
        <v>3.5</v>
      </c>
    </row>
    <row r="17" spans="1:20" s="30" customFormat="1" x14ac:dyDescent="0.2">
      <c r="A17" s="40">
        <v>11</v>
      </c>
      <c r="B17" s="40" t="s">
        <v>4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30" customFormat="1" x14ac:dyDescent="0.2">
      <c r="A18" s="40">
        <v>12</v>
      </c>
      <c r="B18" s="40" t="s">
        <v>5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30" customFormat="1" x14ac:dyDescent="0.2">
      <c r="A19" s="40">
        <v>13</v>
      </c>
      <c r="B19" s="40"/>
      <c r="C19" s="7">
        <f t="shared" si="0"/>
        <v>8</v>
      </c>
      <c r="D19" s="7"/>
      <c r="E19" s="7">
        <v>0.5</v>
      </c>
      <c r="F19" s="7"/>
      <c r="G19" s="7"/>
      <c r="H19" s="7">
        <v>0.5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7</v>
      </c>
    </row>
    <row r="20" spans="1:20" s="30" customFormat="1" x14ac:dyDescent="0.2">
      <c r="A20" s="40">
        <v>14</v>
      </c>
      <c r="B20" s="40"/>
      <c r="C20" s="7">
        <f t="shared" si="0"/>
        <v>3.5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3.5</v>
      </c>
    </row>
    <row r="21" spans="1:20" s="30" customFormat="1" x14ac:dyDescent="0.2">
      <c r="A21" s="40">
        <v>15</v>
      </c>
      <c r="B21" s="40"/>
      <c r="C21" s="7">
        <f t="shared" si="0"/>
        <v>8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>
        <v>8</v>
      </c>
    </row>
    <row r="22" spans="1:20" s="30" customFormat="1" x14ac:dyDescent="0.2">
      <c r="A22" s="40">
        <v>16</v>
      </c>
      <c r="B22" s="40"/>
      <c r="C22" s="7">
        <f t="shared" si="0"/>
        <v>7.5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v>1</v>
      </c>
      <c r="Q22" s="7"/>
      <c r="R22" s="7"/>
      <c r="S22" s="7"/>
      <c r="T22" s="7">
        <v>6.5</v>
      </c>
    </row>
    <row r="23" spans="1:20" s="30" customFormat="1" x14ac:dyDescent="0.2">
      <c r="A23" s="40">
        <v>17</v>
      </c>
      <c r="B23" s="40"/>
      <c r="C23" s="7">
        <f t="shared" si="0"/>
        <v>5.5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v>5.5</v>
      </c>
      <c r="Q23" s="7"/>
      <c r="R23" s="7"/>
      <c r="S23" s="7"/>
      <c r="T23" s="7"/>
    </row>
    <row r="24" spans="1:20" s="30" customFormat="1" x14ac:dyDescent="0.2">
      <c r="A24" s="40">
        <v>18</v>
      </c>
      <c r="B24" s="40" t="s">
        <v>4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30" customFormat="1" x14ac:dyDescent="0.2">
      <c r="A25" s="40">
        <v>19</v>
      </c>
      <c r="B25" s="40" t="s">
        <v>5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30" customFormat="1" x14ac:dyDescent="0.2">
      <c r="A26" s="40">
        <v>20</v>
      </c>
      <c r="B26" s="40"/>
      <c r="C26" s="7">
        <f t="shared" si="0"/>
        <v>8</v>
      </c>
      <c r="D26" s="7"/>
      <c r="E26" s="7"/>
      <c r="F26" s="7"/>
      <c r="G26" s="7"/>
      <c r="H26" s="7">
        <v>1</v>
      </c>
      <c r="I26" s="7"/>
      <c r="J26" s="7"/>
      <c r="K26" s="7"/>
      <c r="L26" s="7"/>
      <c r="M26" s="7"/>
      <c r="N26" s="7"/>
      <c r="O26" s="7"/>
      <c r="P26" s="7">
        <v>2</v>
      </c>
      <c r="Q26" s="7"/>
      <c r="R26" s="7"/>
      <c r="S26" s="7"/>
      <c r="T26" s="7">
        <v>5</v>
      </c>
    </row>
    <row r="27" spans="1:20" s="30" customFormat="1" x14ac:dyDescent="0.2">
      <c r="A27" s="40">
        <v>21</v>
      </c>
      <c r="B27" s="40"/>
      <c r="C27" s="7">
        <f t="shared" si="0"/>
        <v>8.5</v>
      </c>
      <c r="D27" s="7"/>
      <c r="E27" s="7">
        <v>8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>
        <v>0.5</v>
      </c>
    </row>
    <row r="28" spans="1:20" s="30" customFormat="1" x14ac:dyDescent="0.2">
      <c r="A28" s="40">
        <v>22</v>
      </c>
      <c r="B28" s="40"/>
      <c r="C28" s="7">
        <f t="shared" si="0"/>
        <v>8</v>
      </c>
      <c r="D28" s="7"/>
      <c r="E28" s="7">
        <v>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3</v>
      </c>
      <c r="Q28" s="7"/>
      <c r="R28" s="7"/>
      <c r="S28" s="7"/>
      <c r="T28" s="7">
        <v>1</v>
      </c>
    </row>
    <row r="29" spans="1:20" s="30" customFormat="1" x14ac:dyDescent="0.2">
      <c r="A29" s="40">
        <v>23</v>
      </c>
      <c r="B29" s="40"/>
      <c r="C29" s="7">
        <f t="shared" si="0"/>
        <v>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>
        <v>8</v>
      </c>
    </row>
    <row r="30" spans="1:20" s="30" customFormat="1" x14ac:dyDescent="0.2">
      <c r="A30" s="40">
        <v>24</v>
      </c>
      <c r="B30" s="40"/>
      <c r="C30" s="7">
        <f t="shared" si="0"/>
        <v>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>
        <v>5</v>
      </c>
    </row>
    <row r="31" spans="1:20" s="30" customFormat="1" x14ac:dyDescent="0.2">
      <c r="A31" s="40">
        <v>25</v>
      </c>
      <c r="B31" s="40" t="s">
        <v>4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s="30" customFormat="1" x14ac:dyDescent="0.2">
      <c r="A32" s="40">
        <v>26</v>
      </c>
      <c r="B32" s="40" t="s">
        <v>5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s="30" customFormat="1" x14ac:dyDescent="0.2">
      <c r="A33" s="40">
        <v>27</v>
      </c>
      <c r="B33" s="40"/>
      <c r="C33" s="7">
        <f t="shared" si="0"/>
        <v>8</v>
      </c>
      <c r="D33" s="7"/>
      <c r="E33" s="7">
        <v>1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</v>
      </c>
      <c r="Q33" s="7"/>
      <c r="R33" s="7"/>
      <c r="S33" s="7"/>
      <c r="T33" s="7">
        <v>6</v>
      </c>
    </row>
    <row r="34" spans="1:20" s="30" customFormat="1" x14ac:dyDescent="0.2">
      <c r="A34" s="40">
        <v>28</v>
      </c>
      <c r="B34" s="40"/>
      <c r="C34" s="7">
        <f t="shared" si="0"/>
        <v>8.5</v>
      </c>
      <c r="D34" s="7"/>
      <c r="E34" s="7"/>
      <c r="F34" s="7"/>
      <c r="G34" s="7"/>
      <c r="H34" s="7">
        <v>3.5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>
        <v>5</v>
      </c>
    </row>
    <row r="35" spans="1:20" s="31" customFormat="1" x14ac:dyDescent="0.2">
      <c r="A35" s="64" t="s">
        <v>2</v>
      </c>
      <c r="B35" s="64"/>
      <c r="C35" s="22">
        <f t="shared" ref="C35:T35" si="1">SUM(C7:C34)</f>
        <v>145.5</v>
      </c>
      <c r="D35" s="23">
        <f t="shared" si="1"/>
        <v>0</v>
      </c>
      <c r="E35" s="23">
        <f t="shared" si="1"/>
        <v>13.5</v>
      </c>
      <c r="F35" s="23">
        <f t="shared" si="1"/>
        <v>0</v>
      </c>
      <c r="G35" s="23">
        <f t="shared" si="1"/>
        <v>0</v>
      </c>
      <c r="H35" s="23">
        <f t="shared" si="1"/>
        <v>11.5</v>
      </c>
      <c r="I35" s="23">
        <f t="shared" si="1"/>
        <v>0</v>
      </c>
      <c r="J35" s="23">
        <f t="shared" si="1"/>
        <v>0</v>
      </c>
      <c r="K35" s="23">
        <f t="shared" si="1"/>
        <v>0</v>
      </c>
      <c r="L35" s="23">
        <f t="shared" si="1"/>
        <v>0</v>
      </c>
      <c r="M35" s="23">
        <f t="shared" si="1"/>
        <v>0</v>
      </c>
      <c r="N35" s="23">
        <f t="shared" si="1"/>
        <v>0</v>
      </c>
      <c r="O35" s="23">
        <f t="shared" si="1"/>
        <v>0</v>
      </c>
      <c r="P35" s="23">
        <f t="shared" si="1"/>
        <v>12.5</v>
      </c>
      <c r="Q35" s="23">
        <f t="shared" si="1"/>
        <v>0</v>
      </c>
      <c r="R35" s="23">
        <f t="shared" si="1"/>
        <v>0</v>
      </c>
      <c r="S35" s="23">
        <f t="shared" si="1"/>
        <v>5</v>
      </c>
      <c r="T35" s="23">
        <f t="shared" si="1"/>
        <v>103</v>
      </c>
    </row>
    <row r="36" spans="1:20" x14ac:dyDescent="0.2">
      <c r="R36" s="13"/>
    </row>
    <row r="37" spans="1:20" s="33" customFormat="1" ht="10.5" x14ac:dyDescent="0.15">
      <c r="A37" s="32" t="s">
        <v>9</v>
      </c>
      <c r="R37" s="13"/>
    </row>
    <row r="38" spans="1:20" s="33" customFormat="1" ht="10.5" x14ac:dyDescent="0.15">
      <c r="A38" s="34" t="s">
        <v>13</v>
      </c>
      <c r="B38" s="35"/>
      <c r="C38" s="35"/>
      <c r="D38" s="36"/>
      <c r="E38" s="35"/>
      <c r="F38" s="35"/>
      <c r="G38" s="36"/>
      <c r="R38" s="13"/>
    </row>
    <row r="39" spans="1:20" s="33" customFormat="1" ht="10.5" x14ac:dyDescent="0.15">
      <c r="A39" s="37" t="s">
        <v>12</v>
      </c>
      <c r="B39" s="38"/>
      <c r="C39" s="38"/>
      <c r="D39" s="38"/>
      <c r="E39" s="38"/>
      <c r="F39" s="38"/>
      <c r="G39" s="39"/>
      <c r="R39" s="13"/>
    </row>
    <row r="40" spans="1:20" s="33" customFormat="1" x14ac:dyDescent="0.2">
      <c r="A40" s="33" t="s">
        <v>10</v>
      </c>
      <c r="R40" s="8"/>
    </row>
    <row r="41" spans="1:20" s="33" customFormat="1" x14ac:dyDescent="0.2">
      <c r="A41" s="33" t="s">
        <v>19</v>
      </c>
      <c r="R41" s="8"/>
    </row>
    <row r="42" spans="1:20" x14ac:dyDescent="0.2">
      <c r="A42" s="27" t="s">
        <v>11</v>
      </c>
    </row>
    <row r="43" spans="1:20" x14ac:dyDescent="0.2">
      <c r="A43" s="27" t="s">
        <v>40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2:Q2"/>
    <mergeCell ref="C3:Q3"/>
    <mergeCell ref="A5:B5"/>
    <mergeCell ref="A35:B35"/>
    <mergeCell ref="A1:B1"/>
    <mergeCell ref="A3:B3"/>
    <mergeCell ref="A2:B2"/>
    <mergeCell ref="C1:Q1"/>
  </mergeCells>
  <phoneticPr fontId="1" type="noConversion"/>
  <conditionalFormatting sqref="A22:A25 A29:A32 A7:A11 A14:A18 C7:C34">
    <cfRule type="expression" dxfId="479" priority="196" stopIfTrue="1">
      <formula>OR($B7="SA",$B7="SO",$B7="FT")</formula>
    </cfRule>
    <cfRule type="expression" dxfId="478" priority="197" stopIfTrue="1">
      <formula>OR($B7="U",$B7="Z")</formula>
    </cfRule>
    <cfRule type="expression" dxfId="477" priority="198" stopIfTrue="1">
      <formula>$B7="K"</formula>
    </cfRule>
  </conditionalFormatting>
  <conditionalFormatting sqref="A21">
    <cfRule type="expression" dxfId="476" priority="193" stopIfTrue="1">
      <formula>OR($B21="SA",$B21="SO",$B21="FT")</formula>
    </cfRule>
    <cfRule type="expression" dxfId="475" priority="194" stopIfTrue="1">
      <formula>OR($B21="U",$B21="Z")</formula>
    </cfRule>
    <cfRule type="expression" dxfId="474" priority="195" stopIfTrue="1">
      <formula>$B21="K"</formula>
    </cfRule>
  </conditionalFormatting>
  <conditionalFormatting sqref="B17:B18">
    <cfRule type="expression" dxfId="473" priority="178" stopIfTrue="1">
      <formula>OR($B17="SA",$B17="SO",$B17="FT")</formula>
    </cfRule>
    <cfRule type="expression" dxfId="472" priority="179" stopIfTrue="1">
      <formula>OR($B17="U",$B17="Z")</formula>
    </cfRule>
    <cfRule type="expression" dxfId="471" priority="180" stopIfTrue="1">
      <formula>$B17="K"</formula>
    </cfRule>
  </conditionalFormatting>
  <conditionalFormatting sqref="B31:B32">
    <cfRule type="expression" dxfId="470" priority="175" stopIfTrue="1">
      <formula>OR($B31="SA",$B31="SO",$B31="FT")</formula>
    </cfRule>
    <cfRule type="expression" dxfId="469" priority="176" stopIfTrue="1">
      <formula>OR($B31="U",$B31="Z")</formula>
    </cfRule>
    <cfRule type="expression" dxfId="468" priority="177" stopIfTrue="1">
      <formula>$B31="K"</formula>
    </cfRule>
  </conditionalFormatting>
  <conditionalFormatting sqref="B24:B25">
    <cfRule type="expression" dxfId="467" priority="172" stopIfTrue="1">
      <formula>OR($B24="SA",$B24="SO",$B24="FT")</formula>
    </cfRule>
    <cfRule type="expression" dxfId="466" priority="173" stopIfTrue="1">
      <formula>OR($B24="U",$B24="Z")</formula>
    </cfRule>
    <cfRule type="expression" dxfId="465" priority="174" stopIfTrue="1">
      <formula>$B24="K"</formula>
    </cfRule>
  </conditionalFormatting>
  <conditionalFormatting sqref="B8:B9">
    <cfRule type="expression" dxfId="464" priority="148" stopIfTrue="1">
      <formula>OR($B8="SA",$B8="SO",$B8="FT")</formula>
    </cfRule>
    <cfRule type="expression" dxfId="463" priority="149" stopIfTrue="1">
      <formula>OR($B8="U",$B8="Z")</formula>
    </cfRule>
    <cfRule type="expression" dxfId="462" priority="150" stopIfTrue="1">
      <formula>$B8="K"</formula>
    </cfRule>
  </conditionalFormatting>
  <conditionalFormatting sqref="B15:B16">
    <cfRule type="expression" dxfId="461" priority="145" stopIfTrue="1">
      <formula>OR($B15="SA",$B15="SO",$B15="FT")</formula>
    </cfRule>
    <cfRule type="expression" dxfId="460" priority="146" stopIfTrue="1">
      <formula>OR($B15="U",$B15="Z")</formula>
    </cfRule>
    <cfRule type="expression" dxfId="459" priority="147" stopIfTrue="1">
      <formula>$B15="K"</formula>
    </cfRule>
  </conditionalFormatting>
  <conditionalFormatting sqref="B22:B23">
    <cfRule type="expression" dxfId="458" priority="142" stopIfTrue="1">
      <formula>OR($B22="SA",$B22="SO",$B22="FT")</formula>
    </cfRule>
    <cfRule type="expression" dxfId="457" priority="143" stopIfTrue="1">
      <formula>OR($B22="U",$B22="Z")</formula>
    </cfRule>
    <cfRule type="expression" dxfId="456" priority="144" stopIfTrue="1">
      <formula>$B22="K"</formula>
    </cfRule>
  </conditionalFormatting>
  <conditionalFormatting sqref="B29:B30">
    <cfRule type="expression" dxfId="455" priority="139" stopIfTrue="1">
      <formula>OR($B29="SA",$B29="SO",$B29="FT")</formula>
    </cfRule>
    <cfRule type="expression" dxfId="454" priority="140" stopIfTrue="1">
      <formula>OR($B29="U",$B29="Z")</formula>
    </cfRule>
    <cfRule type="expression" dxfId="453" priority="141" stopIfTrue="1">
      <formula>$B29="K"</formula>
    </cfRule>
  </conditionalFormatting>
  <conditionalFormatting sqref="A28">
    <cfRule type="expression" dxfId="452" priority="190" stopIfTrue="1">
      <formula>OR($B28="SA",$B28="SO",$B28="FT")</formula>
    </cfRule>
    <cfRule type="expression" dxfId="451" priority="191" stopIfTrue="1">
      <formula>OR($B28="U",$B28="Z")</formula>
    </cfRule>
    <cfRule type="expression" dxfId="450" priority="192" stopIfTrue="1">
      <formula>$B28="K"</formula>
    </cfRule>
  </conditionalFormatting>
  <conditionalFormatting sqref="B7 B14 B21 B28">
    <cfRule type="expression" dxfId="449" priority="184" stopIfTrue="1">
      <formula>OR($B7="SA",$B7="SO",$B7="FT")</formula>
    </cfRule>
    <cfRule type="expression" dxfId="448" priority="185" stopIfTrue="1">
      <formula>OR($B7="U",$B7="Z")</formula>
    </cfRule>
    <cfRule type="expression" dxfId="447" priority="186" stopIfTrue="1">
      <formula>$B7="K"</formula>
    </cfRule>
  </conditionalFormatting>
  <conditionalFormatting sqref="B10:B11">
    <cfRule type="expression" dxfId="446" priority="181" stopIfTrue="1">
      <formula>OR($B10="SA",$B10="SO",$B10="FT")</formula>
    </cfRule>
    <cfRule type="expression" dxfId="445" priority="182" stopIfTrue="1">
      <formula>OR($B10="U",$B10="Z")</formula>
    </cfRule>
    <cfRule type="expression" dxfId="444" priority="183" stopIfTrue="1">
      <formula>$B10="K"</formula>
    </cfRule>
  </conditionalFormatting>
  <conditionalFormatting sqref="D17:F18">
    <cfRule type="expression" dxfId="443" priority="115" stopIfTrue="1">
      <formula>OR($B17="SA",$B17="SO",$B17="FT")</formula>
    </cfRule>
    <cfRule type="expression" dxfId="442" priority="116" stopIfTrue="1">
      <formula>OR($B17="U",$B17="Z")</formula>
    </cfRule>
    <cfRule type="expression" dxfId="441" priority="117" stopIfTrue="1">
      <formula>$B17="K"</formula>
    </cfRule>
  </conditionalFormatting>
  <conditionalFormatting sqref="G17:T18">
    <cfRule type="expression" dxfId="440" priority="121" stopIfTrue="1">
      <formula>OR($B17="SA",$B17="SO",$B17="FT")</formula>
    </cfRule>
    <cfRule type="expression" dxfId="439" priority="122" stopIfTrue="1">
      <formula>OR($B17="U",$B17="Z")</formula>
    </cfRule>
    <cfRule type="expression" dxfId="438" priority="123" stopIfTrue="1">
      <formula>$B17="K"</formula>
    </cfRule>
  </conditionalFormatting>
  <conditionalFormatting sqref="G24:T25">
    <cfRule type="expression" dxfId="437" priority="112" stopIfTrue="1">
      <formula>OR($B24="SA",$B24="SO",$B24="FT")</formula>
    </cfRule>
    <cfRule type="expression" dxfId="436" priority="113" stopIfTrue="1">
      <formula>OR($B24="U",$B24="Z")</formula>
    </cfRule>
    <cfRule type="expression" dxfId="435" priority="114" stopIfTrue="1">
      <formula>$B24="K"</formula>
    </cfRule>
  </conditionalFormatting>
  <conditionalFormatting sqref="D24:F25">
    <cfRule type="expression" dxfId="434" priority="103" stopIfTrue="1">
      <formula>OR($B24="SA",$B24="SO",$B24="FT")</formula>
    </cfRule>
    <cfRule type="expression" dxfId="433" priority="104" stopIfTrue="1">
      <formula>OR($B24="U",$B24="Z")</formula>
    </cfRule>
    <cfRule type="expression" dxfId="432" priority="105" stopIfTrue="1">
      <formula>$B24="K"</formula>
    </cfRule>
  </conditionalFormatting>
  <conditionalFormatting sqref="G31:T32">
    <cfRule type="expression" dxfId="431" priority="88" stopIfTrue="1">
      <formula>OR($B31="SA",$B31="SO",$B31="FT")</formula>
    </cfRule>
    <cfRule type="expression" dxfId="430" priority="89" stopIfTrue="1">
      <formula>OR($B31="U",$B31="Z")</formula>
    </cfRule>
    <cfRule type="expression" dxfId="429" priority="90" stopIfTrue="1">
      <formula>$B31="K"</formula>
    </cfRule>
  </conditionalFormatting>
  <conditionalFormatting sqref="B12">
    <cfRule type="expression" dxfId="428" priority="73" stopIfTrue="1">
      <formula>OR($B12="SA",$B12="SO",$B12="FT")</formula>
    </cfRule>
    <cfRule type="expression" dxfId="427" priority="74" stopIfTrue="1">
      <formula>OR($B12="U",$B12="Z")</formula>
    </cfRule>
    <cfRule type="expression" dxfId="426" priority="75" stopIfTrue="1">
      <formula>$B12="K"</formula>
    </cfRule>
  </conditionalFormatting>
  <conditionalFormatting sqref="A13">
    <cfRule type="expression" dxfId="425" priority="70" stopIfTrue="1">
      <formula>OR($B13="SA",$B13="SO",$B13="FT")</formula>
    </cfRule>
    <cfRule type="expression" dxfId="424" priority="71" stopIfTrue="1">
      <formula>OR($B13="U",$B13="Z")</formula>
    </cfRule>
    <cfRule type="expression" dxfId="423" priority="72" stopIfTrue="1">
      <formula>$B13="K"</formula>
    </cfRule>
  </conditionalFormatting>
  <conditionalFormatting sqref="D31:F32">
    <cfRule type="expression" dxfId="422" priority="79" stopIfTrue="1">
      <formula>OR($B31="SA",$B31="SO",$B31="FT")</formula>
    </cfRule>
    <cfRule type="expression" dxfId="421" priority="80" stopIfTrue="1">
      <formula>OR($B31="U",$B31="Z")</formula>
    </cfRule>
    <cfRule type="expression" dxfId="420" priority="81" stopIfTrue="1">
      <formula>$B31="K"</formula>
    </cfRule>
  </conditionalFormatting>
  <conditionalFormatting sqref="A12">
    <cfRule type="expression" dxfId="419" priority="76" stopIfTrue="1">
      <formula>OR($B12="SA",$B12="SO",$B12="FT")</formula>
    </cfRule>
    <cfRule type="expression" dxfId="418" priority="77" stopIfTrue="1">
      <formula>OR($B12="U",$B12="Z")</formula>
    </cfRule>
    <cfRule type="expression" dxfId="417" priority="78" stopIfTrue="1">
      <formula>$B12="K"</formula>
    </cfRule>
  </conditionalFormatting>
  <conditionalFormatting sqref="B13">
    <cfRule type="expression" dxfId="416" priority="67" stopIfTrue="1">
      <formula>OR($B13="SA",$B13="SO",$B13="FT")</formula>
    </cfRule>
    <cfRule type="expression" dxfId="415" priority="68" stopIfTrue="1">
      <formula>OR($B13="U",$B13="Z")</formula>
    </cfRule>
    <cfRule type="expression" dxfId="414" priority="69" stopIfTrue="1">
      <formula>$B13="K"</formula>
    </cfRule>
  </conditionalFormatting>
  <conditionalFormatting sqref="A19">
    <cfRule type="expression" dxfId="413" priority="64" stopIfTrue="1">
      <formula>OR($B19="SA",$B19="SO",$B19="FT")</formula>
    </cfRule>
    <cfRule type="expression" dxfId="412" priority="65" stopIfTrue="1">
      <formula>OR($B19="U",$B19="Z")</formula>
    </cfRule>
    <cfRule type="expression" dxfId="411" priority="66" stopIfTrue="1">
      <formula>$B19="K"</formula>
    </cfRule>
  </conditionalFormatting>
  <conditionalFormatting sqref="B19">
    <cfRule type="expression" dxfId="410" priority="61" stopIfTrue="1">
      <formula>OR($B19="SA",$B19="SO",$B19="FT")</formula>
    </cfRule>
    <cfRule type="expression" dxfId="409" priority="62" stopIfTrue="1">
      <formula>OR($B19="U",$B19="Z")</formula>
    </cfRule>
    <cfRule type="expression" dxfId="408" priority="63" stopIfTrue="1">
      <formula>$B19="K"</formula>
    </cfRule>
  </conditionalFormatting>
  <conditionalFormatting sqref="A20">
    <cfRule type="expression" dxfId="407" priority="58" stopIfTrue="1">
      <formula>OR($B20="SA",$B20="SO",$B20="FT")</formula>
    </cfRule>
    <cfRule type="expression" dxfId="406" priority="59" stopIfTrue="1">
      <formula>OR($B20="U",$B20="Z")</formula>
    </cfRule>
    <cfRule type="expression" dxfId="405" priority="60" stopIfTrue="1">
      <formula>$B20="K"</formula>
    </cfRule>
  </conditionalFormatting>
  <conditionalFormatting sqref="B20">
    <cfRule type="expression" dxfId="404" priority="55" stopIfTrue="1">
      <formula>OR($B20="SA",$B20="SO",$B20="FT")</formula>
    </cfRule>
    <cfRule type="expression" dxfId="403" priority="56" stopIfTrue="1">
      <formula>OR($B20="U",$B20="Z")</formula>
    </cfRule>
    <cfRule type="expression" dxfId="402" priority="57" stopIfTrue="1">
      <formula>$B20="K"</formula>
    </cfRule>
  </conditionalFormatting>
  <conditionalFormatting sqref="A26">
    <cfRule type="expression" dxfId="401" priority="52" stopIfTrue="1">
      <formula>OR($B26="SA",$B26="SO",$B26="FT")</formula>
    </cfRule>
    <cfRule type="expression" dxfId="400" priority="53" stopIfTrue="1">
      <formula>OR($B26="U",$B26="Z")</formula>
    </cfRule>
    <cfRule type="expression" dxfId="399" priority="54" stopIfTrue="1">
      <formula>$B26="K"</formula>
    </cfRule>
  </conditionalFormatting>
  <conditionalFormatting sqref="B26">
    <cfRule type="expression" dxfId="398" priority="49" stopIfTrue="1">
      <formula>OR($B26="SA",$B26="SO",$B26="FT")</formula>
    </cfRule>
    <cfRule type="expression" dxfId="397" priority="50" stopIfTrue="1">
      <formula>OR($B26="U",$B26="Z")</formula>
    </cfRule>
    <cfRule type="expression" dxfId="396" priority="51" stopIfTrue="1">
      <formula>$B26="K"</formula>
    </cfRule>
  </conditionalFormatting>
  <conditionalFormatting sqref="A27">
    <cfRule type="expression" dxfId="395" priority="46" stopIfTrue="1">
      <formula>OR($B27="SA",$B27="SO",$B27="FT")</formula>
    </cfRule>
    <cfRule type="expression" dxfId="394" priority="47" stopIfTrue="1">
      <formula>OR($B27="U",$B27="Z")</formula>
    </cfRule>
    <cfRule type="expression" dxfId="393" priority="48" stopIfTrue="1">
      <formula>$B27="K"</formula>
    </cfRule>
  </conditionalFormatting>
  <conditionalFormatting sqref="B27">
    <cfRule type="expression" dxfId="392" priority="43" stopIfTrue="1">
      <formula>OR($B27="SA",$B27="SO",$B27="FT")</formula>
    </cfRule>
    <cfRule type="expression" dxfId="391" priority="44" stopIfTrue="1">
      <formula>OR($B27="U",$B27="Z")</formula>
    </cfRule>
    <cfRule type="expression" dxfId="390" priority="45" stopIfTrue="1">
      <formula>$B27="K"</formula>
    </cfRule>
  </conditionalFormatting>
  <conditionalFormatting sqref="A33">
    <cfRule type="expression" dxfId="389" priority="40" stopIfTrue="1">
      <formula>OR($B33="SA",$B33="SO",$B33="FT")</formula>
    </cfRule>
    <cfRule type="expression" dxfId="388" priority="41" stopIfTrue="1">
      <formula>OR($B33="U",$B33="Z")</formula>
    </cfRule>
    <cfRule type="expression" dxfId="387" priority="42" stopIfTrue="1">
      <formula>$B33="K"</formula>
    </cfRule>
  </conditionalFormatting>
  <conditionalFormatting sqref="B33">
    <cfRule type="expression" dxfId="386" priority="37" stopIfTrue="1">
      <formula>OR($B33="SA",$B33="SO",$B33="FT")</formula>
    </cfRule>
    <cfRule type="expression" dxfId="385" priority="38" stopIfTrue="1">
      <formula>OR($B33="U",$B33="Z")</formula>
    </cfRule>
    <cfRule type="expression" dxfId="384" priority="39" stopIfTrue="1">
      <formula>$B33="K"</formula>
    </cfRule>
  </conditionalFormatting>
  <conditionalFormatting sqref="A34">
    <cfRule type="expression" dxfId="383" priority="34" stopIfTrue="1">
      <formula>OR($B34="SA",$B34="SO",$B34="FT")</formula>
    </cfRule>
    <cfRule type="expression" dxfId="382" priority="35" stopIfTrue="1">
      <formula>OR($B34="U",$B34="Z")</formula>
    </cfRule>
    <cfRule type="expression" dxfId="381" priority="36" stopIfTrue="1">
      <formula>$B34="K"</formula>
    </cfRule>
  </conditionalFormatting>
  <conditionalFormatting sqref="B34">
    <cfRule type="expression" dxfId="380" priority="31" stopIfTrue="1">
      <formula>OR($B34="SA",$B34="SO",$B34="FT")</formula>
    </cfRule>
    <cfRule type="expression" dxfId="379" priority="32" stopIfTrue="1">
      <formula>OR($B34="U",$B34="Z")</formula>
    </cfRule>
    <cfRule type="expression" dxfId="378" priority="33" stopIfTrue="1">
      <formula>$B34="K"</formula>
    </cfRule>
  </conditionalFormatting>
  <conditionalFormatting sqref="G7:T16">
    <cfRule type="expression" dxfId="377" priority="28" stopIfTrue="1">
      <formula>OR($B7="SA",$B7="SO",$B7="FT")</formula>
    </cfRule>
    <cfRule type="expression" dxfId="376" priority="29" stopIfTrue="1">
      <formula>OR($B7="U",$B7="Z")</formula>
    </cfRule>
    <cfRule type="expression" dxfId="375" priority="30" stopIfTrue="1">
      <formula>$B7="K"</formula>
    </cfRule>
  </conditionalFormatting>
  <conditionalFormatting sqref="D7:F9 D12:F16">
    <cfRule type="expression" dxfId="374" priority="25" stopIfTrue="1">
      <formula>OR($B7="SA",$B7="SO",$B7="FT")</formula>
    </cfRule>
    <cfRule type="expression" dxfId="373" priority="26" stopIfTrue="1">
      <formula>OR($B7="U",$B7="Z")</formula>
    </cfRule>
    <cfRule type="expression" dxfId="372" priority="27" stopIfTrue="1">
      <formula>$B7="K"</formula>
    </cfRule>
  </conditionalFormatting>
  <conditionalFormatting sqref="D10:F11">
    <cfRule type="expression" dxfId="371" priority="22" stopIfTrue="1">
      <formula>OR($B10="SA",$B10="SO",$B10="FT")</formula>
    </cfRule>
    <cfRule type="expression" dxfId="370" priority="23" stopIfTrue="1">
      <formula>OR($B10="U",$B10="Z")</formula>
    </cfRule>
    <cfRule type="expression" dxfId="369" priority="24" stopIfTrue="1">
      <formula>$B10="K"</formula>
    </cfRule>
  </conditionalFormatting>
  <conditionalFormatting sqref="G22:T23 G19:T20">
    <cfRule type="expression" dxfId="368" priority="19" stopIfTrue="1">
      <formula>OR($B19="SA",$B19="SO",$B19="FT")</formula>
    </cfRule>
    <cfRule type="expression" dxfId="367" priority="20" stopIfTrue="1">
      <formula>OR($B19="U",$B19="Z")</formula>
    </cfRule>
    <cfRule type="expression" dxfId="366" priority="21" stopIfTrue="1">
      <formula>$B19="K"</formula>
    </cfRule>
  </conditionalFormatting>
  <conditionalFormatting sqref="G21:T21">
    <cfRule type="expression" dxfId="365" priority="16" stopIfTrue="1">
      <formula>OR($B21="SA",$B21="SO",$B21="FT")</formula>
    </cfRule>
    <cfRule type="expression" dxfId="364" priority="17" stopIfTrue="1">
      <formula>OR($B21="U",$B21="Z")</formula>
    </cfRule>
    <cfRule type="expression" dxfId="363" priority="18" stopIfTrue="1">
      <formula>$B21="K"</formula>
    </cfRule>
  </conditionalFormatting>
  <conditionalFormatting sqref="D19:F23">
    <cfRule type="expression" dxfId="362" priority="13" stopIfTrue="1">
      <formula>OR($B19="SA",$B19="SO",$B19="FT")</formula>
    </cfRule>
    <cfRule type="expression" dxfId="361" priority="14" stopIfTrue="1">
      <formula>OR($B19="U",$B19="Z")</formula>
    </cfRule>
    <cfRule type="expression" dxfId="360" priority="15" stopIfTrue="1">
      <formula>$B19="K"</formula>
    </cfRule>
  </conditionalFormatting>
  <conditionalFormatting sqref="G26:T26 G29:T30">
    <cfRule type="expression" dxfId="359" priority="10" stopIfTrue="1">
      <formula>OR($B26="SA",$B26="SO",$B26="FT")</formula>
    </cfRule>
    <cfRule type="expression" dxfId="358" priority="11" stopIfTrue="1">
      <formula>OR($B26="U",$B26="Z")</formula>
    </cfRule>
    <cfRule type="expression" dxfId="357" priority="12" stopIfTrue="1">
      <formula>$B26="K"</formula>
    </cfRule>
  </conditionalFormatting>
  <conditionalFormatting sqref="G27:T28">
    <cfRule type="expression" dxfId="356" priority="7" stopIfTrue="1">
      <formula>OR($B27="SA",$B27="SO",$B27="FT")</formula>
    </cfRule>
    <cfRule type="expression" dxfId="355" priority="8" stopIfTrue="1">
      <formula>OR($B27="U",$B27="Z")</formula>
    </cfRule>
    <cfRule type="expression" dxfId="354" priority="9" stopIfTrue="1">
      <formula>$B27="K"</formula>
    </cfRule>
  </conditionalFormatting>
  <conditionalFormatting sqref="D26:F30">
    <cfRule type="expression" dxfId="353" priority="4" stopIfTrue="1">
      <formula>OR($B26="SA",$B26="SO",$B26="FT")</formula>
    </cfRule>
    <cfRule type="expression" dxfId="352" priority="5" stopIfTrue="1">
      <formula>OR($B26="U",$B26="Z")</formula>
    </cfRule>
    <cfRule type="expression" dxfId="351" priority="6" stopIfTrue="1">
      <formula>$B26="K"</formula>
    </cfRule>
  </conditionalFormatting>
  <conditionalFormatting sqref="D33:T34">
    <cfRule type="expression" dxfId="350" priority="1" stopIfTrue="1">
      <formula>OR($B33="SA",$B33="SO",$B33="FT")</formula>
    </cfRule>
    <cfRule type="expression" dxfId="349" priority="2" stopIfTrue="1">
      <formula>OR($B33="U",$B33="Z")</formula>
    </cfRule>
    <cfRule type="expression" dxfId="348" priority="3" stopIfTrue="1">
      <formula>$B33="K"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T46"/>
  <sheetViews>
    <sheetView showGridLines="0" workbookViewId="0">
      <selection activeCell="P5" sqref="P5:P6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9" width="11.28515625" style="27" customWidth="1"/>
    <col min="20" max="16384" width="11.42578125" style="27"/>
  </cols>
  <sheetData>
    <row r="1" spans="1:20" ht="20.100000000000001" customHeight="1" x14ac:dyDescent="0.2">
      <c r="A1" s="65" t="s">
        <v>6</v>
      </c>
      <c r="B1" s="65"/>
      <c r="C1" s="60" t="str">
        <f>Jänner!$C$1</f>
        <v>Ranefeld Christopher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45"/>
      <c r="S1" s="43"/>
    </row>
    <row r="2" spans="1:20" ht="20.100000000000001" customHeight="1" x14ac:dyDescent="0.2">
      <c r="A2" s="65" t="s">
        <v>8</v>
      </c>
      <c r="B2" s="65"/>
      <c r="C2" s="60">
        <f>Jänner!$C$2</f>
        <v>27130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5"/>
      <c r="S2" s="43"/>
    </row>
    <row r="3" spans="1:20" ht="20.100000000000001" customHeight="1" x14ac:dyDescent="0.2">
      <c r="A3" s="65" t="s">
        <v>0</v>
      </c>
      <c r="B3" s="65"/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  <c r="S3" s="44"/>
    </row>
    <row r="4" spans="1:20" x14ac:dyDescent="0.2">
      <c r="A4" s="27" t="s">
        <v>41</v>
      </c>
    </row>
    <row r="5" spans="1:20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85</v>
      </c>
      <c r="Q5" s="4" t="s">
        <v>79</v>
      </c>
      <c r="R5" s="4" t="s">
        <v>55</v>
      </c>
      <c r="S5" s="4" t="s">
        <v>72</v>
      </c>
      <c r="T5" s="4" t="s">
        <v>76</v>
      </c>
    </row>
    <row r="6" spans="1:20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80</v>
      </c>
      <c r="Q6" s="3" t="s">
        <v>80</v>
      </c>
      <c r="R6" s="3" t="s">
        <v>78</v>
      </c>
      <c r="S6" s="3" t="s">
        <v>73</v>
      </c>
      <c r="T6" s="3" t="s">
        <v>77</v>
      </c>
    </row>
    <row r="7" spans="1:20" s="30" customFormat="1" x14ac:dyDescent="0.2">
      <c r="A7" s="20">
        <v>1</v>
      </c>
      <c r="B7" s="20"/>
      <c r="C7" s="7">
        <f>SUM(D7:T7)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30" customFormat="1" x14ac:dyDescent="0.2">
      <c r="A8" s="20">
        <v>2</v>
      </c>
      <c r="B8" s="20"/>
      <c r="C8" s="7">
        <f t="shared" ref="C8:C36" si="0">SUM(D8:T8)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s="30" customFormat="1" x14ac:dyDescent="0.2">
      <c r="A9" s="20">
        <v>3</v>
      </c>
      <c r="B9" s="20"/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s="30" customFormat="1" x14ac:dyDescent="0.2">
      <c r="A10" s="20">
        <v>4</v>
      </c>
      <c r="B10" s="20" t="s">
        <v>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s="30" customFormat="1" x14ac:dyDescent="0.2">
      <c r="A11" s="20">
        <v>5</v>
      </c>
      <c r="B11" s="20" t="s">
        <v>5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30" customFormat="1" x14ac:dyDescent="0.2">
      <c r="A12" s="20">
        <v>6</v>
      </c>
      <c r="B12" s="20"/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s="30" customFormat="1" x14ac:dyDescent="0.2">
      <c r="A13" s="20">
        <v>7</v>
      </c>
      <c r="B13" s="20"/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s="30" customFormat="1" x14ac:dyDescent="0.2">
      <c r="A14" s="20">
        <v>8</v>
      </c>
      <c r="B14" s="20"/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s="30" customFormat="1" x14ac:dyDescent="0.2">
      <c r="A15" s="20">
        <v>9</v>
      </c>
      <c r="B15" s="20"/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s="30" customFormat="1" x14ac:dyDescent="0.2">
      <c r="A16" s="20">
        <v>10</v>
      </c>
      <c r="B16" s="20"/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s="30" customFormat="1" x14ac:dyDescent="0.2">
      <c r="A17" s="20">
        <v>11</v>
      </c>
      <c r="B17" s="20" t="s">
        <v>4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30" customFormat="1" x14ac:dyDescent="0.2">
      <c r="A18" s="20">
        <v>12</v>
      </c>
      <c r="B18" s="20" t="s">
        <v>5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30" customFormat="1" x14ac:dyDescent="0.2">
      <c r="A19" s="20">
        <v>13</v>
      </c>
      <c r="B19" s="20"/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s="30" customFormat="1" x14ac:dyDescent="0.2">
      <c r="A20" s="20">
        <v>14</v>
      </c>
      <c r="B20" s="20"/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30" customFormat="1" x14ac:dyDescent="0.2">
      <c r="A21" s="20">
        <v>15</v>
      </c>
      <c r="B21" s="20"/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s="30" customFormat="1" x14ac:dyDescent="0.2">
      <c r="A22" s="20">
        <v>16</v>
      </c>
      <c r="B22" s="20"/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30" customFormat="1" x14ac:dyDescent="0.2">
      <c r="A23" s="20">
        <v>17</v>
      </c>
      <c r="B23" s="20"/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s="30" customFormat="1" x14ac:dyDescent="0.2">
      <c r="A24" s="20">
        <v>18</v>
      </c>
      <c r="B24" s="20" t="s">
        <v>4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30" customFormat="1" x14ac:dyDescent="0.2">
      <c r="A25" s="20">
        <v>19</v>
      </c>
      <c r="B25" s="20" t="s">
        <v>5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30" customFormat="1" x14ac:dyDescent="0.2">
      <c r="A26" s="20">
        <v>20</v>
      </c>
      <c r="B26" s="20"/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30" customFormat="1" x14ac:dyDescent="0.2">
      <c r="A27" s="20">
        <v>21</v>
      </c>
      <c r="B27" s="20"/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30" customFormat="1" x14ac:dyDescent="0.2">
      <c r="A28" s="20">
        <v>22</v>
      </c>
      <c r="B28" s="20"/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30" customFormat="1" x14ac:dyDescent="0.2">
      <c r="A29" s="20">
        <v>23</v>
      </c>
      <c r="B29" s="20"/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s="30" customFormat="1" x14ac:dyDescent="0.2">
      <c r="A30" s="20">
        <v>24</v>
      </c>
      <c r="B30" s="20"/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30" customFormat="1" x14ac:dyDescent="0.2">
      <c r="A31" s="20">
        <v>25</v>
      </c>
      <c r="B31" s="20" t="s">
        <v>4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s="30" customFormat="1" x14ac:dyDescent="0.2">
      <c r="A32" s="20">
        <v>26</v>
      </c>
      <c r="B32" s="20" t="s">
        <v>5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s="30" customFormat="1" x14ac:dyDescent="0.2">
      <c r="A33" s="20">
        <v>27</v>
      </c>
      <c r="B33" s="20"/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s="30" customFormat="1" x14ac:dyDescent="0.2">
      <c r="A34" s="20">
        <v>28</v>
      </c>
      <c r="B34" s="20"/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s="30" customFormat="1" x14ac:dyDescent="0.2">
      <c r="A35" s="20">
        <v>29</v>
      </c>
      <c r="B35" s="20"/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30" customFormat="1" x14ac:dyDescent="0.2">
      <c r="A36" s="20">
        <v>30</v>
      </c>
      <c r="B36" s="20"/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s="30" customFormat="1" x14ac:dyDescent="0.2">
      <c r="A37" s="20">
        <v>31</v>
      </c>
      <c r="B37" s="20"/>
      <c r="C37" s="7">
        <f>SUM(D37:T37)</f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s="31" customFormat="1" x14ac:dyDescent="0.2">
      <c r="A38" s="64" t="s">
        <v>2</v>
      </c>
      <c r="B38" s="64"/>
      <c r="C38" s="22">
        <f t="shared" ref="C38:T38" si="1">SUM(C7:C37)</f>
        <v>0</v>
      </c>
      <c r="D38" s="23">
        <f>SUM(D7:D37)</f>
        <v>0</v>
      </c>
      <c r="E38" s="23">
        <f t="shared" si="1"/>
        <v>0</v>
      </c>
      <c r="F38" s="23">
        <f t="shared" si="1"/>
        <v>0</v>
      </c>
      <c r="G38" s="23">
        <f t="shared" si="1"/>
        <v>0</v>
      </c>
      <c r="H38" s="23">
        <f t="shared" si="1"/>
        <v>0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>SUM(L7:L37)</f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>SUM(Q7:Q37)</f>
        <v>0</v>
      </c>
      <c r="R38" s="23">
        <f t="shared" si="1"/>
        <v>0</v>
      </c>
      <c r="S38" s="23">
        <f t="shared" si="1"/>
        <v>0</v>
      </c>
      <c r="T38" s="23">
        <f t="shared" si="1"/>
        <v>0</v>
      </c>
    </row>
    <row r="40" spans="1:20" s="33" customFormat="1" ht="10.5" x14ac:dyDescent="0.15">
      <c r="A40" s="32" t="s">
        <v>9</v>
      </c>
    </row>
    <row r="41" spans="1:20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20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20" s="33" customFormat="1" ht="10.5" x14ac:dyDescent="0.15">
      <c r="A43" s="33" t="s">
        <v>10</v>
      </c>
    </row>
    <row r="44" spans="1:20" s="33" customFormat="1" ht="10.5" x14ac:dyDescent="0.15">
      <c r="A44" s="33" t="s">
        <v>19</v>
      </c>
    </row>
    <row r="45" spans="1:20" x14ac:dyDescent="0.2">
      <c r="A45" s="27" t="s">
        <v>11</v>
      </c>
    </row>
    <row r="46" spans="1:20" x14ac:dyDescent="0.2">
      <c r="A46" s="27" t="s">
        <v>41</v>
      </c>
    </row>
  </sheetData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R3"/>
    <mergeCell ref="A5:B5"/>
    <mergeCell ref="A38:B38"/>
    <mergeCell ref="A1:B1"/>
    <mergeCell ref="A3:B3"/>
    <mergeCell ref="A2:B2"/>
    <mergeCell ref="C1:Q1"/>
    <mergeCell ref="C2:Q2"/>
  </mergeCells>
  <phoneticPr fontId="1" type="noConversion"/>
  <conditionalFormatting sqref="N11:R12 N18:R19 M25:R26 M32:R33 M37:R37 A7:C37">
    <cfRule type="expression" dxfId="347" priority="55" stopIfTrue="1">
      <formula>OR($B7="SA",$B7="SO",$B7="FT")</formula>
    </cfRule>
    <cfRule type="expression" dxfId="346" priority="56" stopIfTrue="1">
      <formula>OR($B7="U",$B7="Z")</formula>
    </cfRule>
    <cfRule type="expression" dxfId="345" priority="57" stopIfTrue="1">
      <formula>$B7="K"</formula>
    </cfRule>
  </conditionalFormatting>
  <conditionalFormatting sqref="D11:M11 D12:G12 I12:M12">
    <cfRule type="expression" dxfId="344" priority="49" stopIfTrue="1">
      <formula>OR($B11="SA",$B11="SO",$B11="FT")</formula>
    </cfRule>
    <cfRule type="expression" dxfId="343" priority="50" stopIfTrue="1">
      <formula>OR($B11="U",$B11="Z")</formula>
    </cfRule>
    <cfRule type="expression" dxfId="342" priority="51" stopIfTrue="1">
      <formula>$B11="K"</formula>
    </cfRule>
  </conditionalFormatting>
  <conditionalFormatting sqref="H12">
    <cfRule type="expression" dxfId="341" priority="46" stopIfTrue="1">
      <formula>OR($B12="SA",$B12="SO",$B12="FT")</formula>
    </cfRule>
    <cfRule type="expression" dxfId="340" priority="47" stopIfTrue="1">
      <formula>OR($B12="U",$B12="Z")</formula>
    </cfRule>
    <cfRule type="expression" dxfId="339" priority="48" stopIfTrue="1">
      <formula>$B12="K"</formula>
    </cfRule>
  </conditionalFormatting>
  <conditionalFormatting sqref="D18:M19">
    <cfRule type="expression" dxfId="338" priority="43" stopIfTrue="1">
      <formula>OR($B18="SA",$B18="SO",$B18="FT")</formula>
    </cfRule>
    <cfRule type="expression" dxfId="337" priority="44" stopIfTrue="1">
      <formula>OR($B18="U",$B18="Z")</formula>
    </cfRule>
    <cfRule type="expression" dxfId="336" priority="45" stopIfTrue="1">
      <formula>$B18="K"</formula>
    </cfRule>
  </conditionalFormatting>
  <conditionalFormatting sqref="D25:L26">
    <cfRule type="expression" dxfId="335" priority="40" stopIfTrue="1">
      <formula>OR($B25="SA",$B25="SO",$B25="FT")</formula>
    </cfRule>
    <cfRule type="expression" dxfId="334" priority="41" stopIfTrue="1">
      <formula>OR($B25="U",$B25="Z")</formula>
    </cfRule>
    <cfRule type="expression" dxfId="333" priority="42" stopIfTrue="1">
      <formula>$B25="K"</formula>
    </cfRule>
  </conditionalFormatting>
  <conditionalFormatting sqref="D32:L33">
    <cfRule type="expression" dxfId="332" priority="37" stopIfTrue="1">
      <formula>OR($B32="SA",$B32="SO",$B32="FT")</formula>
    </cfRule>
    <cfRule type="expression" dxfId="331" priority="38" stopIfTrue="1">
      <formula>OR($B32="U",$B32="Z")</formula>
    </cfRule>
    <cfRule type="expression" dxfId="330" priority="39" stopIfTrue="1">
      <formula>$B32="K"</formula>
    </cfRule>
  </conditionalFormatting>
  <conditionalFormatting sqref="D37:L37">
    <cfRule type="expression" dxfId="329" priority="34" stopIfTrue="1">
      <formula>OR($B37="SA",$B37="SO",$B37="FT")</formula>
    </cfRule>
    <cfRule type="expression" dxfId="328" priority="35" stopIfTrue="1">
      <formula>OR($B37="U",$B37="Z")</formula>
    </cfRule>
    <cfRule type="expression" dxfId="327" priority="36" stopIfTrue="1">
      <formula>$B37="K"</formula>
    </cfRule>
  </conditionalFormatting>
  <conditionalFormatting sqref="D7:R10">
    <cfRule type="expression" dxfId="326" priority="31" stopIfTrue="1">
      <formula>OR($B7="SA",$B7="SO",$B7="FT")</formula>
    </cfRule>
    <cfRule type="expression" dxfId="325" priority="32" stopIfTrue="1">
      <formula>OR($B7="U",$B7="Z")</formula>
    </cfRule>
    <cfRule type="expression" dxfId="324" priority="33" stopIfTrue="1">
      <formula>$B7="K"</formula>
    </cfRule>
  </conditionalFormatting>
  <conditionalFormatting sqref="S7:S12 S18:S19 S25:S26 S32:S33 S37">
    <cfRule type="expression" dxfId="323" priority="28" stopIfTrue="1">
      <formula>OR($B7="SA",$B7="SO",$B7="FT")</formula>
    </cfRule>
    <cfRule type="expression" dxfId="322" priority="29" stopIfTrue="1">
      <formula>OR($B7="U",$B7="Z")</formula>
    </cfRule>
    <cfRule type="expression" dxfId="321" priority="30" stopIfTrue="1">
      <formula>$B7="K"</formula>
    </cfRule>
  </conditionalFormatting>
  <conditionalFormatting sqref="D13:S17">
    <cfRule type="expression" dxfId="320" priority="25" stopIfTrue="1">
      <formula>OR($B13="SA",$B13="SO",$B13="FT")</formula>
    </cfRule>
    <cfRule type="expression" dxfId="319" priority="26" stopIfTrue="1">
      <formula>OR($B13="U",$B13="Z")</formula>
    </cfRule>
    <cfRule type="expression" dxfId="318" priority="27" stopIfTrue="1">
      <formula>$B13="K"</formula>
    </cfRule>
  </conditionalFormatting>
  <conditionalFormatting sqref="D20:S24">
    <cfRule type="expression" dxfId="317" priority="22" stopIfTrue="1">
      <formula>OR($B20="SA",$B20="SO",$B20="FT")</formula>
    </cfRule>
    <cfRule type="expression" dxfId="316" priority="23" stopIfTrue="1">
      <formula>OR($B20="U",$B20="Z")</formula>
    </cfRule>
    <cfRule type="expression" dxfId="315" priority="24" stopIfTrue="1">
      <formula>$B20="K"</formula>
    </cfRule>
  </conditionalFormatting>
  <conditionalFormatting sqref="D27:S31">
    <cfRule type="expression" dxfId="314" priority="19" stopIfTrue="1">
      <formula>OR($B27="SA",$B27="SO",$B27="FT")</formula>
    </cfRule>
    <cfRule type="expression" dxfId="313" priority="20" stopIfTrue="1">
      <formula>OR($B27="U",$B27="Z")</formula>
    </cfRule>
    <cfRule type="expression" dxfId="312" priority="21" stopIfTrue="1">
      <formula>$B27="K"</formula>
    </cfRule>
  </conditionalFormatting>
  <conditionalFormatting sqref="D34:S36">
    <cfRule type="expression" dxfId="311" priority="16" stopIfTrue="1">
      <formula>OR($B34="SA",$B34="SO",$B34="FT")</formula>
    </cfRule>
    <cfRule type="expression" dxfId="310" priority="17" stopIfTrue="1">
      <formula>OR($B34="U",$B34="Z")</formula>
    </cfRule>
    <cfRule type="expression" dxfId="309" priority="18" stopIfTrue="1">
      <formula>$B34="K"</formula>
    </cfRule>
  </conditionalFormatting>
  <conditionalFormatting sqref="T7:T12 T18:T19 T25:T26 T32:T33 T37">
    <cfRule type="expression" dxfId="308" priority="13" stopIfTrue="1">
      <formula>OR($B7="SA",$B7="SO",$B7="FT")</formula>
    </cfRule>
    <cfRule type="expression" dxfId="307" priority="14" stopIfTrue="1">
      <formula>OR($B7="U",$B7="Z")</formula>
    </cfRule>
    <cfRule type="expression" dxfId="306" priority="15" stopIfTrue="1">
      <formula>$B7="K"</formula>
    </cfRule>
  </conditionalFormatting>
  <conditionalFormatting sqref="T13:T17">
    <cfRule type="expression" dxfId="305" priority="10" stopIfTrue="1">
      <formula>OR($B13="SA",$B13="SO",$B13="FT")</formula>
    </cfRule>
    <cfRule type="expression" dxfId="304" priority="11" stopIfTrue="1">
      <formula>OR($B13="U",$B13="Z")</formula>
    </cfRule>
    <cfRule type="expression" dxfId="303" priority="12" stopIfTrue="1">
      <formula>$B13="K"</formula>
    </cfRule>
  </conditionalFormatting>
  <conditionalFormatting sqref="T20:T24">
    <cfRule type="expression" dxfId="302" priority="7" stopIfTrue="1">
      <formula>OR($B20="SA",$B20="SO",$B20="FT")</formula>
    </cfRule>
    <cfRule type="expression" dxfId="301" priority="8" stopIfTrue="1">
      <formula>OR($B20="U",$B20="Z")</formula>
    </cfRule>
    <cfRule type="expression" dxfId="300" priority="9" stopIfTrue="1">
      <formula>$B20="K"</formula>
    </cfRule>
  </conditionalFormatting>
  <conditionalFormatting sqref="T27:T31">
    <cfRule type="expression" dxfId="299" priority="4" stopIfTrue="1">
      <formula>OR($B27="SA",$B27="SO",$B27="FT")</formula>
    </cfRule>
    <cfRule type="expression" dxfId="298" priority="5" stopIfTrue="1">
      <formula>OR($B27="U",$B27="Z")</formula>
    </cfRule>
    <cfRule type="expression" dxfId="297" priority="6" stopIfTrue="1">
      <formula>$B27="K"</formula>
    </cfRule>
  </conditionalFormatting>
  <conditionalFormatting sqref="T34:T36">
    <cfRule type="expression" dxfId="296" priority="1" stopIfTrue="1">
      <formula>OR($B34="SA",$B34="SO",$B34="FT")</formula>
    </cfRule>
    <cfRule type="expression" dxfId="295" priority="2" stopIfTrue="1">
      <formula>OR($B34="U",$B34="Z")</formula>
    </cfRule>
    <cfRule type="expression" dxfId="294" priority="3" stopIfTrue="1">
      <formula>$B34="K"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pageSetUpPr fitToPage="1"/>
  </sheetPr>
  <dimension ref="A1:T44"/>
  <sheetViews>
    <sheetView showGridLines="0" workbookViewId="0">
      <selection sqref="A1:S3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9" width="11.28515625" style="27" customWidth="1"/>
    <col min="20" max="20" width="13.28515625" style="27" customWidth="1"/>
    <col min="21" max="16384" width="11.42578125" style="27"/>
  </cols>
  <sheetData>
    <row r="1" spans="1:20" ht="20.100000000000001" customHeight="1" x14ac:dyDescent="0.2">
      <c r="A1" s="65" t="s">
        <v>6</v>
      </c>
      <c r="B1" s="72"/>
      <c r="C1" s="66" t="str">
        <f>Jänner!$C$1</f>
        <v>Ranefeld Christopher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0" ht="20.100000000000001" customHeight="1" x14ac:dyDescent="0.2">
      <c r="A2" s="65" t="s">
        <v>8</v>
      </c>
      <c r="B2" s="72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0" ht="20.100000000000001" customHeight="1" x14ac:dyDescent="0.2">
      <c r="A3" s="65" t="s">
        <v>0</v>
      </c>
      <c r="B3" s="72"/>
      <c r="C3" s="68" t="s">
        <v>59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5" spans="1:20" s="28" customFormat="1" ht="96" customHeight="1" x14ac:dyDescent="0.2">
      <c r="A5" s="46" t="s">
        <v>1</v>
      </c>
      <c r="B5" s="47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57</v>
      </c>
    </row>
    <row r="6" spans="1:20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56</v>
      </c>
      <c r="S6" s="9" t="s">
        <v>58</v>
      </c>
    </row>
    <row r="7" spans="1:20" s="30" customFormat="1" x14ac:dyDescent="0.2">
      <c r="A7" s="20">
        <v>1</v>
      </c>
      <c r="B7" s="20"/>
      <c r="C7" s="7">
        <f t="shared" ref="C7:C36" si="0">SUM(D7:S7)</f>
        <v>6.25</v>
      </c>
      <c r="D7" s="7"/>
      <c r="E7" s="7">
        <v>2.75</v>
      </c>
      <c r="F7" s="7"/>
      <c r="G7" s="7"/>
      <c r="H7" s="7">
        <v>1.5</v>
      </c>
      <c r="I7" s="7"/>
      <c r="J7" s="7"/>
      <c r="K7" s="7"/>
      <c r="L7" s="7"/>
      <c r="M7" s="7"/>
      <c r="N7" s="7"/>
      <c r="O7" s="7"/>
      <c r="P7" s="7"/>
      <c r="Q7" s="7"/>
      <c r="R7" s="7">
        <v>2</v>
      </c>
      <c r="S7" s="7"/>
      <c r="T7" s="30" t="s">
        <v>7</v>
      </c>
    </row>
    <row r="8" spans="1:20" s="30" customFormat="1" x14ac:dyDescent="0.2">
      <c r="A8" s="20">
        <v>2</v>
      </c>
      <c r="B8" s="20" t="s">
        <v>4</v>
      </c>
      <c r="C8" s="7">
        <f t="shared" si="0"/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20" s="30" customFormat="1" x14ac:dyDescent="0.2">
      <c r="A9" s="20">
        <v>3</v>
      </c>
      <c r="B9" s="20" t="s">
        <v>5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0" s="30" customFormat="1" x14ac:dyDescent="0.2">
      <c r="A10" s="20">
        <v>4</v>
      </c>
      <c r="B10" s="20"/>
      <c r="C10" s="7">
        <f t="shared" si="0"/>
        <v>7.75</v>
      </c>
      <c r="D10" s="7"/>
      <c r="E10" s="7"/>
      <c r="F10" s="7"/>
      <c r="G10" s="7"/>
      <c r="H10" s="7"/>
      <c r="I10" s="7"/>
      <c r="J10" s="7"/>
      <c r="K10" s="7">
        <v>5.75</v>
      </c>
      <c r="L10" s="7"/>
      <c r="M10" s="7"/>
      <c r="N10" s="7"/>
      <c r="O10" s="7"/>
      <c r="P10" s="7"/>
      <c r="Q10" s="7"/>
      <c r="R10" s="7">
        <v>2</v>
      </c>
      <c r="S10" s="7"/>
    </row>
    <row r="11" spans="1:20" s="30" customFormat="1" x14ac:dyDescent="0.2">
      <c r="A11" s="20">
        <v>5</v>
      </c>
      <c r="B11" s="20"/>
      <c r="C11" s="7">
        <f t="shared" si="0"/>
        <v>8.25</v>
      </c>
      <c r="D11" s="7"/>
      <c r="E11" s="7">
        <v>6.25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>
        <v>2</v>
      </c>
      <c r="S11" s="7"/>
    </row>
    <row r="12" spans="1:20" s="30" customFormat="1" x14ac:dyDescent="0.2">
      <c r="A12" s="20">
        <v>6</v>
      </c>
      <c r="B12" s="20"/>
      <c r="C12" s="7">
        <f t="shared" si="0"/>
        <v>8</v>
      </c>
      <c r="D12" s="7"/>
      <c r="E12" s="7"/>
      <c r="F12" s="7"/>
      <c r="G12" s="7"/>
      <c r="H12" s="7">
        <v>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0" s="30" customFormat="1" x14ac:dyDescent="0.2">
      <c r="A13" s="20">
        <v>7</v>
      </c>
      <c r="B13" s="20"/>
      <c r="C13" s="7">
        <f t="shared" si="0"/>
        <v>7.75</v>
      </c>
      <c r="D13" s="7"/>
      <c r="E13" s="7"/>
      <c r="F13" s="7"/>
      <c r="G13" s="7"/>
      <c r="H13" s="7">
        <v>7.75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0" customFormat="1" x14ac:dyDescent="0.2">
      <c r="A14" s="20">
        <v>8</v>
      </c>
      <c r="B14" s="20"/>
      <c r="C14" s="7">
        <f t="shared" si="0"/>
        <v>4</v>
      </c>
      <c r="D14" s="7"/>
      <c r="E14" s="7"/>
      <c r="F14" s="7"/>
      <c r="G14" s="7"/>
      <c r="H14" s="7">
        <v>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0" customFormat="1" x14ac:dyDescent="0.2">
      <c r="A15" s="20">
        <v>9</v>
      </c>
      <c r="B15" s="20" t="s">
        <v>4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0" s="30" customFormat="1" x14ac:dyDescent="0.2">
      <c r="A16" s="20">
        <v>10</v>
      </c>
      <c r="B16" s="20" t="s">
        <v>5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20">
        <v>11</v>
      </c>
      <c r="B17" s="20"/>
      <c r="C17" s="7">
        <f t="shared" si="0"/>
        <v>8</v>
      </c>
      <c r="D17" s="7"/>
      <c r="E17" s="7">
        <v>1</v>
      </c>
      <c r="F17" s="7"/>
      <c r="G17" s="7"/>
      <c r="H17" s="7">
        <v>5</v>
      </c>
      <c r="I17" s="7"/>
      <c r="J17" s="7"/>
      <c r="K17" s="7">
        <v>1</v>
      </c>
      <c r="L17" s="7"/>
      <c r="M17" s="7"/>
      <c r="N17" s="7"/>
      <c r="O17" s="7"/>
      <c r="P17" s="7"/>
      <c r="Q17" s="7"/>
      <c r="R17" s="7">
        <v>1</v>
      </c>
      <c r="S17" s="7"/>
    </row>
    <row r="18" spans="1:19" s="30" customFormat="1" x14ac:dyDescent="0.2">
      <c r="A18" s="20">
        <v>12</v>
      </c>
      <c r="B18" s="20"/>
      <c r="C18" s="7">
        <f t="shared" si="0"/>
        <v>7.75</v>
      </c>
      <c r="D18" s="7"/>
      <c r="E18" s="7">
        <v>1</v>
      </c>
      <c r="F18" s="7"/>
      <c r="G18" s="7"/>
      <c r="H18" s="7">
        <v>3.75</v>
      </c>
      <c r="I18" s="7"/>
      <c r="J18" s="7"/>
      <c r="K18" s="7">
        <v>1</v>
      </c>
      <c r="L18" s="7"/>
      <c r="M18" s="7"/>
      <c r="N18" s="7"/>
      <c r="O18" s="7"/>
      <c r="P18" s="7"/>
      <c r="Q18" s="7"/>
      <c r="R18" s="7">
        <v>2</v>
      </c>
      <c r="S18" s="7"/>
    </row>
    <row r="19" spans="1:19" s="30" customFormat="1" x14ac:dyDescent="0.2">
      <c r="A19" s="20">
        <v>13</v>
      </c>
      <c r="B19" s="20"/>
      <c r="C19" s="7">
        <f t="shared" si="0"/>
        <v>8</v>
      </c>
      <c r="D19" s="7"/>
      <c r="E19" s="7">
        <v>1</v>
      </c>
      <c r="F19" s="7"/>
      <c r="G19" s="7"/>
      <c r="H19" s="7">
        <f>2.5+1.5</f>
        <v>4</v>
      </c>
      <c r="I19" s="7"/>
      <c r="J19" s="7"/>
      <c r="K19" s="7"/>
      <c r="L19" s="7"/>
      <c r="M19" s="7"/>
      <c r="N19" s="7"/>
      <c r="O19" s="7"/>
      <c r="P19" s="7"/>
      <c r="Q19" s="7"/>
      <c r="R19" s="7">
        <v>3</v>
      </c>
      <c r="S19" s="7"/>
    </row>
    <row r="20" spans="1:19" s="30" customFormat="1" x14ac:dyDescent="0.2">
      <c r="A20" s="20">
        <v>14</v>
      </c>
      <c r="B20" s="20"/>
      <c r="C20" s="7">
        <f t="shared" si="0"/>
        <v>8.25</v>
      </c>
      <c r="D20" s="7"/>
      <c r="E20" s="7">
        <v>5.25</v>
      </c>
      <c r="F20" s="7"/>
      <c r="G20" s="7"/>
      <c r="H20" s="7">
        <f>1</f>
        <v>1</v>
      </c>
      <c r="I20" s="7"/>
      <c r="J20" s="7"/>
      <c r="K20" s="7"/>
      <c r="L20" s="7"/>
      <c r="M20" s="7"/>
      <c r="N20" s="7"/>
      <c r="O20" s="7"/>
      <c r="P20" s="7"/>
      <c r="Q20" s="7"/>
      <c r="R20" s="7">
        <v>2</v>
      </c>
      <c r="S20" s="7"/>
    </row>
    <row r="21" spans="1:19" s="30" customFormat="1" x14ac:dyDescent="0.2">
      <c r="A21" s="20">
        <v>15</v>
      </c>
      <c r="B21" s="20"/>
      <c r="C21" s="7">
        <f t="shared" si="0"/>
        <v>4.5</v>
      </c>
      <c r="D21" s="7"/>
      <c r="E21" s="7">
        <v>2</v>
      </c>
      <c r="F21" s="7"/>
      <c r="G21" s="7"/>
      <c r="H21" s="7">
        <v>1</v>
      </c>
      <c r="I21" s="7"/>
      <c r="J21" s="7"/>
      <c r="K21" s="7"/>
      <c r="L21" s="7"/>
      <c r="M21" s="7"/>
      <c r="N21" s="7"/>
      <c r="O21" s="7"/>
      <c r="P21" s="7"/>
      <c r="Q21" s="7"/>
      <c r="R21" s="7">
        <v>1.5</v>
      </c>
      <c r="S21" s="7"/>
    </row>
    <row r="22" spans="1:19" s="30" customFormat="1" x14ac:dyDescent="0.2">
      <c r="A22" s="20">
        <v>16</v>
      </c>
      <c r="B22" s="20" t="s">
        <v>4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 t="s">
        <v>5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20">
        <v>18</v>
      </c>
      <c r="B24" s="20"/>
      <c r="C24" s="7">
        <f t="shared" si="0"/>
        <v>7.75</v>
      </c>
      <c r="D24" s="7"/>
      <c r="E24" s="7">
        <v>2</v>
      </c>
      <c r="F24" s="7"/>
      <c r="G24" s="7"/>
      <c r="H24" s="7">
        <v>1.75</v>
      </c>
      <c r="I24" s="7"/>
      <c r="J24" s="7"/>
      <c r="K24" s="7">
        <v>1.5</v>
      </c>
      <c r="L24" s="7"/>
      <c r="M24" s="7"/>
      <c r="N24" s="7"/>
      <c r="O24" s="7"/>
      <c r="P24" s="7"/>
      <c r="Q24" s="7"/>
      <c r="R24" s="7">
        <v>2.5</v>
      </c>
      <c r="S24" s="7"/>
    </row>
    <row r="25" spans="1:19" s="30" customFormat="1" x14ac:dyDescent="0.2">
      <c r="A25" s="20">
        <v>19</v>
      </c>
      <c r="B25" s="20"/>
      <c r="C25" s="7">
        <f t="shared" si="0"/>
        <v>8</v>
      </c>
      <c r="D25" s="7"/>
      <c r="E25" s="7">
        <v>2</v>
      </c>
      <c r="F25" s="7"/>
      <c r="G25" s="7"/>
      <c r="H25" s="7">
        <v>4</v>
      </c>
      <c r="I25" s="7"/>
      <c r="J25" s="7"/>
      <c r="K25" s="7">
        <v>2</v>
      </c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 t="s">
        <v>24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30" customFormat="1" x14ac:dyDescent="0.2">
      <c r="A27" s="20">
        <v>21</v>
      </c>
      <c r="B27" s="20"/>
      <c r="C27" s="7">
        <f t="shared" si="0"/>
        <v>8.5</v>
      </c>
      <c r="D27" s="7"/>
      <c r="E27" s="7">
        <v>2</v>
      </c>
      <c r="F27" s="7"/>
      <c r="G27" s="7"/>
      <c r="H27" s="7">
        <v>2.5</v>
      </c>
      <c r="I27" s="7"/>
      <c r="J27" s="7"/>
      <c r="K27" s="7">
        <v>2</v>
      </c>
      <c r="L27" s="7"/>
      <c r="M27" s="7"/>
      <c r="N27" s="7"/>
      <c r="O27" s="7"/>
      <c r="P27" s="7"/>
      <c r="Q27" s="7"/>
      <c r="R27" s="7">
        <v>2</v>
      </c>
      <c r="S27" s="7"/>
    </row>
    <row r="28" spans="1:19" s="30" customFormat="1" x14ac:dyDescent="0.2">
      <c r="A28" s="20">
        <v>22</v>
      </c>
      <c r="B28" s="20"/>
      <c r="C28" s="7">
        <f t="shared" si="0"/>
        <v>4</v>
      </c>
      <c r="D28" s="7"/>
      <c r="E28" s="7"/>
      <c r="F28" s="7"/>
      <c r="G28" s="7"/>
      <c r="H28" s="7"/>
      <c r="I28" s="7"/>
      <c r="J28" s="7"/>
      <c r="K28" s="7">
        <v>2</v>
      </c>
      <c r="L28" s="7"/>
      <c r="M28" s="7"/>
      <c r="N28" s="7"/>
      <c r="O28" s="7"/>
      <c r="P28" s="7"/>
      <c r="Q28" s="7"/>
      <c r="R28" s="7">
        <v>2</v>
      </c>
      <c r="S28" s="7"/>
    </row>
    <row r="29" spans="1:19" s="30" customFormat="1" x14ac:dyDescent="0.2">
      <c r="A29" s="20">
        <v>23</v>
      </c>
      <c r="B29" s="20" t="s">
        <v>4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 t="s">
        <v>5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20">
        <v>25</v>
      </c>
      <c r="B31" s="20"/>
      <c r="C31" s="7">
        <f t="shared" si="0"/>
        <v>7.75</v>
      </c>
      <c r="D31" s="7"/>
      <c r="E31" s="7">
        <v>1.5</v>
      </c>
      <c r="F31" s="7"/>
      <c r="G31" s="7"/>
      <c r="H31" s="7">
        <v>1.75</v>
      </c>
      <c r="I31" s="7"/>
      <c r="J31" s="7"/>
      <c r="K31" s="7">
        <v>1.5</v>
      </c>
      <c r="L31" s="7"/>
      <c r="M31" s="7"/>
      <c r="N31" s="7"/>
      <c r="O31" s="7"/>
      <c r="P31" s="7"/>
      <c r="Q31" s="7"/>
      <c r="R31" s="7">
        <v>3</v>
      </c>
      <c r="S31" s="7"/>
    </row>
    <row r="32" spans="1:19" s="30" customFormat="1" x14ac:dyDescent="0.2">
      <c r="A32" s="20">
        <v>26</v>
      </c>
      <c r="B32" s="20"/>
      <c r="C32" s="7">
        <f t="shared" si="0"/>
        <v>8</v>
      </c>
      <c r="D32" s="7"/>
      <c r="E32" s="7">
        <v>1</v>
      </c>
      <c r="F32" s="7"/>
      <c r="G32" s="7"/>
      <c r="H32" s="7"/>
      <c r="I32" s="7"/>
      <c r="J32" s="7"/>
      <c r="K32" s="7">
        <v>5</v>
      </c>
      <c r="L32" s="7"/>
      <c r="M32" s="7"/>
      <c r="N32" s="7"/>
      <c r="O32" s="7"/>
      <c r="P32" s="7"/>
      <c r="Q32" s="7"/>
      <c r="R32" s="7">
        <v>2</v>
      </c>
      <c r="S32" s="7"/>
    </row>
    <row r="33" spans="1:19" s="30" customFormat="1" x14ac:dyDescent="0.2">
      <c r="A33" s="20">
        <v>27</v>
      </c>
      <c r="B33" s="20"/>
      <c r="C33" s="7">
        <f t="shared" si="0"/>
        <v>8</v>
      </c>
      <c r="D33" s="7"/>
      <c r="E33" s="7">
        <v>1</v>
      </c>
      <c r="F33" s="7"/>
      <c r="G33" s="7"/>
      <c r="H33" s="7">
        <v>1</v>
      </c>
      <c r="I33" s="7"/>
      <c r="J33" s="7"/>
      <c r="K33" s="7">
        <v>2</v>
      </c>
      <c r="L33" s="7"/>
      <c r="M33" s="7"/>
      <c r="N33" s="7"/>
      <c r="O33" s="7"/>
      <c r="P33" s="7"/>
      <c r="Q33" s="7"/>
      <c r="R33" s="7">
        <v>4</v>
      </c>
      <c r="S33" s="7"/>
    </row>
    <row r="34" spans="1:19" s="30" customFormat="1" x14ac:dyDescent="0.2">
      <c r="A34" s="20">
        <v>28</v>
      </c>
      <c r="B34" s="20"/>
      <c r="C34" s="7">
        <f t="shared" si="0"/>
        <v>8</v>
      </c>
      <c r="D34" s="7"/>
      <c r="E34" s="7">
        <v>1</v>
      </c>
      <c r="F34" s="7"/>
      <c r="G34" s="7"/>
      <c r="H34" s="7">
        <v>2</v>
      </c>
      <c r="I34" s="7"/>
      <c r="J34" s="7"/>
      <c r="K34" s="7"/>
      <c r="L34" s="7"/>
      <c r="M34" s="7"/>
      <c r="N34" s="7"/>
      <c r="O34" s="7"/>
      <c r="P34" s="7"/>
      <c r="Q34" s="7"/>
      <c r="R34" s="7">
        <v>5</v>
      </c>
      <c r="S34" s="7"/>
    </row>
    <row r="35" spans="1:19" s="30" customFormat="1" x14ac:dyDescent="0.2">
      <c r="A35" s="20">
        <v>29</v>
      </c>
      <c r="B35" s="20"/>
      <c r="C35" s="7">
        <f t="shared" si="0"/>
        <v>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5</v>
      </c>
      <c r="S35" s="7"/>
    </row>
    <row r="36" spans="1:19" s="30" customFormat="1" x14ac:dyDescent="0.2">
      <c r="A36" s="20">
        <v>30</v>
      </c>
      <c r="B36" s="20" t="s">
        <v>4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1" customFormat="1" x14ac:dyDescent="0.2">
      <c r="A37" s="70" t="s">
        <v>2</v>
      </c>
      <c r="B37" s="71"/>
      <c r="C37" s="22">
        <f t="shared" ref="C37:S37" si="1">SUM(C7:C36)</f>
        <v>143.5</v>
      </c>
      <c r="D37" s="23">
        <f t="shared" si="1"/>
        <v>0</v>
      </c>
      <c r="E37" s="23">
        <f>SUM(E7:E36)</f>
        <v>29.75</v>
      </c>
      <c r="F37" s="23">
        <f t="shared" si="1"/>
        <v>0</v>
      </c>
      <c r="G37" s="23">
        <f t="shared" si="1"/>
        <v>0</v>
      </c>
      <c r="H37" s="23">
        <f t="shared" si="1"/>
        <v>49</v>
      </c>
      <c r="I37" s="23">
        <f t="shared" si="1"/>
        <v>0</v>
      </c>
      <c r="J37" s="23">
        <f t="shared" si="1"/>
        <v>0</v>
      </c>
      <c r="K37" s="23">
        <f t="shared" si="1"/>
        <v>23.75</v>
      </c>
      <c r="L37" s="23">
        <f t="shared" si="1"/>
        <v>0</v>
      </c>
      <c r="M37" s="23">
        <f t="shared" si="1"/>
        <v>0</v>
      </c>
      <c r="N37" s="23">
        <f t="shared" si="1"/>
        <v>0</v>
      </c>
      <c r="O37" s="23">
        <f t="shared" si="1"/>
        <v>0</v>
      </c>
      <c r="P37" s="23">
        <f t="shared" si="1"/>
        <v>0</v>
      </c>
      <c r="Q37" s="23">
        <f t="shared" si="1"/>
        <v>0</v>
      </c>
      <c r="R37" s="23">
        <f t="shared" si="1"/>
        <v>41</v>
      </c>
      <c r="S37" s="23">
        <f t="shared" si="1"/>
        <v>0</v>
      </c>
    </row>
    <row r="39" spans="1:19" s="33" customFormat="1" ht="10.5" x14ac:dyDescent="0.15">
      <c r="A39" s="32" t="s">
        <v>9</v>
      </c>
    </row>
    <row r="40" spans="1:19" s="33" customFormat="1" ht="10.5" x14ac:dyDescent="0.15">
      <c r="A40" s="34" t="s">
        <v>13</v>
      </c>
      <c r="B40" s="35"/>
      <c r="C40" s="35"/>
      <c r="D40" s="36"/>
      <c r="E40" s="35"/>
      <c r="F40" s="35"/>
      <c r="G40" s="36"/>
    </row>
    <row r="41" spans="1:19" s="33" customFormat="1" ht="10.5" x14ac:dyDescent="0.15">
      <c r="A41" s="37" t="s">
        <v>12</v>
      </c>
      <c r="B41" s="38"/>
      <c r="C41" s="38"/>
      <c r="D41" s="38"/>
      <c r="E41" s="38"/>
      <c r="F41" s="38"/>
      <c r="G41" s="39"/>
    </row>
    <row r="42" spans="1:19" s="33" customFormat="1" ht="10.5" x14ac:dyDescent="0.15">
      <c r="A42" s="33" t="s">
        <v>10</v>
      </c>
    </row>
    <row r="43" spans="1:19" s="33" customFormat="1" ht="10.5" x14ac:dyDescent="0.15">
      <c r="A43" s="33" t="s">
        <v>19</v>
      </c>
    </row>
    <row r="44" spans="1:19" x14ac:dyDescent="0.2">
      <c r="A44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S1"/>
    <mergeCell ref="C3:S3"/>
    <mergeCell ref="A5:B5"/>
    <mergeCell ref="A37:B37"/>
    <mergeCell ref="A1:B1"/>
    <mergeCell ref="A3:B3"/>
    <mergeCell ref="A2:B2"/>
    <mergeCell ref="C2:S2"/>
  </mergeCells>
  <phoneticPr fontId="1" type="noConversion"/>
  <conditionalFormatting sqref="A7:C36 O36:S36 S31:S35">
    <cfRule type="expression" dxfId="293" priority="34" stopIfTrue="1">
      <formula>OR($B7="SA",$B7="SO",$B7="FT")</formula>
    </cfRule>
    <cfRule type="expression" dxfId="292" priority="35" stopIfTrue="1">
      <formula>OR($B7="U",$B7="Z")</formula>
    </cfRule>
    <cfRule type="expression" dxfId="291" priority="36" stopIfTrue="1">
      <formula>$B7="K"</formula>
    </cfRule>
  </conditionalFormatting>
  <conditionalFormatting sqref="D15:S16 D22:S23 D29:S30">
    <cfRule type="expression" dxfId="290" priority="19" stopIfTrue="1">
      <formula>OR($B15="SA",$B15="SO",$B15="FT")</formula>
    </cfRule>
    <cfRule type="expression" dxfId="289" priority="20" stopIfTrue="1">
      <formula>OR($B15="U",$B15="Z")</formula>
    </cfRule>
    <cfRule type="expression" dxfId="288" priority="21" stopIfTrue="1">
      <formula>$B15="K"</formula>
    </cfRule>
  </conditionalFormatting>
  <conditionalFormatting sqref="D36:N36">
    <cfRule type="expression" dxfId="287" priority="13" stopIfTrue="1">
      <formula>OR($B36="SA",$B36="SO",$B36="FT")</formula>
    </cfRule>
    <cfRule type="expression" dxfId="286" priority="14" stopIfTrue="1">
      <formula>OR($B36="U",$B36="Z")</formula>
    </cfRule>
    <cfRule type="expression" dxfId="285" priority="15" stopIfTrue="1">
      <formula>$B36="K"</formula>
    </cfRule>
  </conditionalFormatting>
  <conditionalFormatting sqref="D7:S14">
    <cfRule type="expression" dxfId="284" priority="10" stopIfTrue="1">
      <formula>OR($B7="SA",$B7="SO",$B7="FT")</formula>
    </cfRule>
    <cfRule type="expression" dxfId="283" priority="11" stopIfTrue="1">
      <formula>OR($B7="U",$B7="Z")</formula>
    </cfRule>
    <cfRule type="expression" dxfId="282" priority="12" stopIfTrue="1">
      <formula>$B7="K"</formula>
    </cfRule>
  </conditionalFormatting>
  <conditionalFormatting sqref="D17:S21">
    <cfRule type="expression" dxfId="281" priority="7" stopIfTrue="1">
      <formula>OR($B17="SA",$B17="SO",$B17="FT")</formula>
    </cfRule>
    <cfRule type="expression" dxfId="280" priority="8" stopIfTrue="1">
      <formula>OR($B17="U",$B17="Z")</formula>
    </cfRule>
    <cfRule type="expression" dxfId="279" priority="9" stopIfTrue="1">
      <formula>$B17="K"</formula>
    </cfRule>
  </conditionalFormatting>
  <conditionalFormatting sqref="D24:S28">
    <cfRule type="expression" dxfId="278" priority="4" stopIfTrue="1">
      <formula>OR($B24="SA",$B24="SO",$B24="FT")</formula>
    </cfRule>
    <cfRule type="expression" dxfId="277" priority="5" stopIfTrue="1">
      <formula>OR($B24="U",$B24="Z")</formula>
    </cfRule>
    <cfRule type="expression" dxfId="276" priority="6" stopIfTrue="1">
      <formula>$B24="K"</formula>
    </cfRule>
  </conditionalFormatting>
  <conditionalFormatting sqref="D31:R35">
    <cfRule type="expression" dxfId="275" priority="1" stopIfTrue="1">
      <formula>OR($B31="SA",$B31="SO",$B31="FT")</formula>
    </cfRule>
    <cfRule type="expression" dxfId="274" priority="2" stopIfTrue="1">
      <formula>OR($B31="U",$B31="Z")</formula>
    </cfRule>
    <cfRule type="expression" dxfId="273" priority="3" stopIfTrue="1">
      <formula>$B31="K"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S45"/>
  <sheetViews>
    <sheetView showGridLines="0" workbookViewId="0">
      <selection activeCell="C8" sqref="C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3" width="11.28515625" style="27" customWidth="1"/>
    <col min="14" max="14" width="13.28515625" style="27" customWidth="1"/>
    <col min="15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[1]Jänner!$C$1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</row>
    <row r="2" spans="1:19" ht="20.100000000000001" customHeight="1" x14ac:dyDescent="0.2">
      <c r="A2" s="65" t="s">
        <v>8</v>
      </c>
      <c r="B2" s="65"/>
      <c r="C2" s="66">
        <f>[1]Jänner!$C$2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6"/>
    </row>
    <row r="3" spans="1:19" ht="20.100000000000001" customHeight="1" x14ac:dyDescent="0.2">
      <c r="A3" s="65" t="s">
        <v>0</v>
      </c>
      <c r="B3" s="65"/>
      <c r="C3" s="55" t="s">
        <v>60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4" spans="1:19" x14ac:dyDescent="0.2">
      <c r="A4" s="21" t="s">
        <v>14</v>
      </c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57</v>
      </c>
    </row>
    <row r="6" spans="1:19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61</v>
      </c>
      <c r="S6" s="9" t="s">
        <v>58</v>
      </c>
    </row>
    <row r="7" spans="1:19" s="30" customFormat="1" x14ac:dyDescent="0.2">
      <c r="A7" s="20">
        <v>1</v>
      </c>
      <c r="B7" s="20" t="s">
        <v>3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30" customFormat="1" x14ac:dyDescent="0.2">
      <c r="A8" s="20">
        <v>2</v>
      </c>
      <c r="B8" s="20"/>
      <c r="C8" s="7">
        <f t="shared" ref="C8:C37" si="0">SUM(D8:S8)</f>
        <v>8.5</v>
      </c>
      <c r="D8" s="7"/>
      <c r="E8" s="7">
        <v>1.5</v>
      </c>
      <c r="F8" s="7"/>
      <c r="G8" s="7"/>
      <c r="H8" s="7">
        <v>1.5</v>
      </c>
      <c r="I8" s="7"/>
      <c r="J8" s="7"/>
      <c r="K8" s="7"/>
      <c r="L8" s="7"/>
      <c r="M8" s="7"/>
      <c r="N8" s="7"/>
      <c r="O8" s="7"/>
      <c r="P8" s="7"/>
      <c r="Q8" s="7"/>
      <c r="R8" s="7">
        <v>5.5</v>
      </c>
      <c r="S8" s="7"/>
    </row>
    <row r="9" spans="1:19" s="30" customFormat="1" x14ac:dyDescent="0.2">
      <c r="A9" s="20">
        <v>3</v>
      </c>
      <c r="B9" s="20"/>
      <c r="C9" s="7">
        <f t="shared" si="0"/>
        <v>8.5</v>
      </c>
      <c r="D9" s="7"/>
      <c r="E9" s="7">
        <v>1</v>
      </c>
      <c r="F9" s="7"/>
      <c r="G9" s="7"/>
      <c r="H9" s="7">
        <v>1.5</v>
      </c>
      <c r="I9" s="7"/>
      <c r="J9" s="7"/>
      <c r="K9" s="7"/>
      <c r="L9" s="7"/>
      <c r="M9" s="7"/>
      <c r="N9" s="7"/>
      <c r="O9" s="7"/>
      <c r="P9" s="7"/>
      <c r="Q9" s="7"/>
      <c r="R9" s="7">
        <v>6</v>
      </c>
      <c r="S9" s="7"/>
    </row>
    <row r="10" spans="1:19" s="30" customFormat="1" x14ac:dyDescent="0.2">
      <c r="A10" s="20">
        <v>4</v>
      </c>
      <c r="B10" s="20" t="s">
        <v>24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20">
        <v>5</v>
      </c>
      <c r="B11" s="20" t="s">
        <v>3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 t="s">
        <v>24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30" customFormat="1" x14ac:dyDescent="0.2">
      <c r="A13" s="20">
        <v>7</v>
      </c>
      <c r="B13" s="20" t="s">
        <v>4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30" customFormat="1" x14ac:dyDescent="0.2">
      <c r="A14" s="20">
        <v>8</v>
      </c>
      <c r="B14" s="20" t="s">
        <v>5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20">
        <v>9</v>
      </c>
      <c r="B15" s="20"/>
      <c r="C15" s="7">
        <f t="shared" si="0"/>
        <v>8</v>
      </c>
      <c r="D15" s="7"/>
      <c r="E15" s="7">
        <v>1</v>
      </c>
      <c r="F15" s="7"/>
      <c r="G15" s="7"/>
      <c r="H15" s="7"/>
      <c r="I15" s="7"/>
      <c r="J15" s="7"/>
      <c r="K15" s="7">
        <v>4</v>
      </c>
      <c r="L15" s="7"/>
      <c r="M15" s="7"/>
      <c r="N15" s="7"/>
      <c r="O15" s="7"/>
      <c r="P15" s="7"/>
      <c r="Q15" s="7"/>
      <c r="R15" s="7">
        <v>3</v>
      </c>
      <c r="S15" s="7"/>
    </row>
    <row r="16" spans="1:19" s="30" customFormat="1" x14ac:dyDescent="0.2">
      <c r="A16" s="20">
        <v>10</v>
      </c>
      <c r="B16" s="20"/>
      <c r="C16" s="7">
        <f t="shared" si="0"/>
        <v>2.5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2.5</v>
      </c>
      <c r="S16" s="7"/>
    </row>
    <row r="17" spans="1:19" s="30" customFormat="1" x14ac:dyDescent="0.2">
      <c r="A17" s="20">
        <v>11</v>
      </c>
      <c r="B17" s="20"/>
      <c r="C17" s="7">
        <f t="shared" si="0"/>
        <v>8</v>
      </c>
      <c r="D17" s="7"/>
      <c r="E17" s="7">
        <v>2</v>
      </c>
      <c r="F17" s="7"/>
      <c r="G17" s="7"/>
      <c r="H17" s="7"/>
      <c r="I17" s="7"/>
      <c r="J17" s="7"/>
      <c r="K17" s="7">
        <v>1</v>
      </c>
      <c r="L17" s="7"/>
      <c r="M17" s="7"/>
      <c r="N17" s="7"/>
      <c r="O17" s="7"/>
      <c r="P17" s="7"/>
      <c r="Q17" s="7"/>
      <c r="R17" s="7">
        <v>5</v>
      </c>
      <c r="S17" s="7"/>
    </row>
    <row r="18" spans="1:19" s="30" customFormat="1" x14ac:dyDescent="0.2">
      <c r="A18" s="20">
        <v>12</v>
      </c>
      <c r="B18" s="20"/>
      <c r="C18" s="7">
        <f t="shared" si="0"/>
        <v>8</v>
      </c>
      <c r="D18" s="7"/>
      <c r="E18" s="7">
        <v>1</v>
      </c>
      <c r="F18" s="7"/>
      <c r="G18" s="7"/>
      <c r="H18" s="7"/>
      <c r="I18" s="7"/>
      <c r="J18" s="7"/>
      <c r="K18" s="7">
        <v>2</v>
      </c>
      <c r="L18" s="7"/>
      <c r="M18" s="7"/>
      <c r="N18" s="7"/>
      <c r="O18" s="7"/>
      <c r="P18" s="7"/>
      <c r="Q18" s="7"/>
      <c r="R18" s="7">
        <v>5</v>
      </c>
      <c r="S18" s="7"/>
    </row>
    <row r="19" spans="1:19" s="30" customFormat="1" x14ac:dyDescent="0.2">
      <c r="A19" s="20">
        <v>13</v>
      </c>
      <c r="B19" s="20"/>
      <c r="C19" s="7">
        <f t="shared" si="0"/>
        <v>5.5</v>
      </c>
      <c r="D19" s="7"/>
      <c r="E19" s="7"/>
      <c r="F19" s="7"/>
      <c r="G19" s="7"/>
      <c r="H19" s="7">
        <v>1.5</v>
      </c>
      <c r="I19" s="7"/>
      <c r="J19" s="7"/>
      <c r="K19" s="7"/>
      <c r="L19" s="7"/>
      <c r="M19" s="7"/>
      <c r="N19" s="7"/>
      <c r="O19" s="7"/>
      <c r="P19" s="7"/>
      <c r="Q19" s="7"/>
      <c r="R19" s="7">
        <v>4</v>
      </c>
      <c r="S19" s="7"/>
    </row>
    <row r="20" spans="1:19" s="30" customFormat="1" x14ac:dyDescent="0.2">
      <c r="A20" s="20">
        <v>14</v>
      </c>
      <c r="B20" s="20" t="s">
        <v>4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30" customFormat="1" x14ac:dyDescent="0.2">
      <c r="A21" s="20">
        <v>15</v>
      </c>
      <c r="B21" s="20" t="s">
        <v>5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3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 t="shared" si="0"/>
        <v>8</v>
      </c>
      <c r="D23" s="7"/>
      <c r="E23" s="7">
        <v>1</v>
      </c>
      <c r="F23" s="7"/>
      <c r="G23" s="7"/>
      <c r="H23" s="7">
        <v>2</v>
      </c>
      <c r="I23" s="7"/>
      <c r="J23" s="7"/>
      <c r="K23" s="7">
        <v>1</v>
      </c>
      <c r="L23" s="7"/>
      <c r="M23" s="7"/>
      <c r="N23" s="7"/>
      <c r="O23" s="7"/>
      <c r="P23" s="7"/>
      <c r="Q23" s="7"/>
      <c r="R23" s="7">
        <v>4</v>
      </c>
      <c r="S23" s="7"/>
    </row>
    <row r="24" spans="1:19" s="30" customFormat="1" x14ac:dyDescent="0.2">
      <c r="A24" s="20">
        <v>18</v>
      </c>
      <c r="B24" s="20"/>
      <c r="C24" s="7">
        <f t="shared" si="0"/>
        <v>8.25</v>
      </c>
      <c r="D24" s="7"/>
      <c r="E24" s="7"/>
      <c r="F24" s="7"/>
      <c r="G24" s="7"/>
      <c r="H24" s="7">
        <v>2</v>
      </c>
      <c r="I24" s="7"/>
      <c r="J24" s="7"/>
      <c r="K24" s="7">
        <v>2.25</v>
      </c>
      <c r="L24" s="7"/>
      <c r="M24" s="7"/>
      <c r="N24" s="7"/>
      <c r="O24" s="7"/>
      <c r="P24" s="7"/>
      <c r="Q24" s="7"/>
      <c r="R24" s="7">
        <v>4</v>
      </c>
      <c r="S24" s="7"/>
    </row>
    <row r="25" spans="1:19" s="30" customFormat="1" x14ac:dyDescent="0.2">
      <c r="A25" s="20">
        <v>19</v>
      </c>
      <c r="B25" s="20"/>
      <c r="C25" s="7">
        <f t="shared" si="0"/>
        <v>8</v>
      </c>
      <c r="D25" s="7"/>
      <c r="E25" s="7">
        <v>1</v>
      </c>
      <c r="F25" s="7"/>
      <c r="G25" s="7"/>
      <c r="H25" s="7">
        <v>2</v>
      </c>
      <c r="I25" s="7"/>
      <c r="J25" s="7"/>
      <c r="K25" s="7">
        <v>1</v>
      </c>
      <c r="L25" s="7"/>
      <c r="M25" s="7"/>
      <c r="N25" s="7"/>
      <c r="O25" s="7"/>
      <c r="P25" s="7"/>
      <c r="Q25" s="7"/>
      <c r="R25" s="7">
        <v>4</v>
      </c>
      <c r="S25" s="7"/>
    </row>
    <row r="26" spans="1:19" s="30" customFormat="1" x14ac:dyDescent="0.2">
      <c r="A26" s="20">
        <v>20</v>
      </c>
      <c r="B26" s="20"/>
      <c r="C26" s="7">
        <f t="shared" si="0"/>
        <v>5.25</v>
      </c>
      <c r="D26" s="7"/>
      <c r="E26" s="7"/>
      <c r="F26" s="7"/>
      <c r="G26" s="7"/>
      <c r="H26" s="7">
        <v>2</v>
      </c>
      <c r="I26" s="7"/>
      <c r="J26" s="7"/>
      <c r="K26" s="7">
        <v>1.25</v>
      </c>
      <c r="L26" s="7"/>
      <c r="M26" s="7"/>
      <c r="N26" s="7"/>
      <c r="O26" s="7"/>
      <c r="P26" s="7"/>
      <c r="Q26" s="7"/>
      <c r="R26" s="7">
        <v>2</v>
      </c>
      <c r="S26" s="7"/>
    </row>
    <row r="27" spans="1:19" s="30" customFormat="1" x14ac:dyDescent="0.2">
      <c r="A27" s="20">
        <v>21</v>
      </c>
      <c r="B27" s="20" t="s">
        <v>4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s="30" customFormat="1" x14ac:dyDescent="0.2">
      <c r="A28" s="20">
        <v>22</v>
      </c>
      <c r="B28" s="20" t="s">
        <v>5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20">
        <v>23</v>
      </c>
      <c r="B29" s="20"/>
      <c r="C29" s="7">
        <f t="shared" si="0"/>
        <v>7.25</v>
      </c>
      <c r="D29" s="7"/>
      <c r="E29" s="7">
        <v>2</v>
      </c>
      <c r="F29" s="7"/>
      <c r="G29" s="7"/>
      <c r="H29" s="7">
        <v>2.25</v>
      </c>
      <c r="I29" s="7"/>
      <c r="J29" s="7"/>
      <c r="K29" s="7">
        <v>1</v>
      </c>
      <c r="L29" s="7"/>
      <c r="M29" s="7"/>
      <c r="N29" s="7"/>
      <c r="O29" s="7"/>
      <c r="P29" s="7"/>
      <c r="Q29" s="7"/>
      <c r="R29" s="7">
        <v>2</v>
      </c>
      <c r="S29" s="7"/>
    </row>
    <row r="30" spans="1:19" s="30" customFormat="1" x14ac:dyDescent="0.2">
      <c r="A30" s="20">
        <v>24</v>
      </c>
      <c r="B30" s="20"/>
      <c r="C30" s="7">
        <f t="shared" si="0"/>
        <v>8.25</v>
      </c>
      <c r="D30" s="7"/>
      <c r="E30" s="7">
        <v>1</v>
      </c>
      <c r="F30" s="7"/>
      <c r="G30" s="7"/>
      <c r="H30" s="7">
        <v>2</v>
      </c>
      <c r="I30" s="7"/>
      <c r="J30" s="7"/>
      <c r="K30" s="7">
        <v>1.25</v>
      </c>
      <c r="L30" s="7"/>
      <c r="M30" s="7"/>
      <c r="N30" s="7"/>
      <c r="O30" s="7"/>
      <c r="P30" s="7"/>
      <c r="Q30" s="7"/>
      <c r="R30" s="7">
        <v>4</v>
      </c>
      <c r="S30" s="7"/>
    </row>
    <row r="31" spans="1:19" s="30" customFormat="1" x14ac:dyDescent="0.2">
      <c r="A31" s="20">
        <v>25</v>
      </c>
      <c r="B31" s="20"/>
      <c r="C31" s="7">
        <f t="shared" si="0"/>
        <v>6.5</v>
      </c>
      <c r="D31" s="7"/>
      <c r="E31" s="7"/>
      <c r="F31" s="7"/>
      <c r="G31" s="7"/>
      <c r="H31" s="7">
        <v>1.5</v>
      </c>
      <c r="I31" s="7"/>
      <c r="J31" s="7"/>
      <c r="K31" s="7"/>
      <c r="L31" s="7"/>
      <c r="M31" s="7"/>
      <c r="N31" s="7"/>
      <c r="O31" s="7"/>
      <c r="P31" s="7"/>
      <c r="Q31" s="7"/>
      <c r="R31" s="7">
        <v>5</v>
      </c>
      <c r="S31" s="7"/>
    </row>
    <row r="32" spans="1:19" s="30" customFormat="1" x14ac:dyDescent="0.2">
      <c r="A32" s="20">
        <v>26</v>
      </c>
      <c r="B32" s="20"/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 t="s">
        <v>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20">
        <v>29</v>
      </c>
      <c r="B35" s="2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/>
      <c r="C36" s="7">
        <f t="shared" si="0"/>
        <v>7.75</v>
      </c>
      <c r="D36" s="7"/>
      <c r="E36" s="7">
        <v>1</v>
      </c>
      <c r="F36" s="7"/>
      <c r="G36" s="7"/>
      <c r="H36" s="7">
        <v>2</v>
      </c>
      <c r="I36" s="7"/>
      <c r="J36" s="7"/>
      <c r="K36" s="7">
        <v>0.75</v>
      </c>
      <c r="L36" s="7"/>
      <c r="M36" s="7"/>
      <c r="N36" s="7"/>
      <c r="O36" s="7"/>
      <c r="P36" s="7"/>
      <c r="Q36" s="7"/>
      <c r="R36" s="7">
        <v>4</v>
      </c>
      <c r="S36" s="7"/>
    </row>
    <row r="37" spans="1:19" s="30" customFormat="1" x14ac:dyDescent="0.2">
      <c r="A37" s="20">
        <v>31</v>
      </c>
      <c r="B37" s="20"/>
      <c r="C37" s="7">
        <f t="shared" si="0"/>
        <v>7.75</v>
      </c>
      <c r="D37" s="7"/>
      <c r="E37" s="7"/>
      <c r="F37" s="7"/>
      <c r="G37" s="7"/>
      <c r="H37" s="7">
        <v>2.75</v>
      </c>
      <c r="I37" s="7"/>
      <c r="J37" s="7"/>
      <c r="K37" s="7"/>
      <c r="L37" s="7"/>
      <c r="M37" s="7"/>
      <c r="N37" s="7"/>
      <c r="O37" s="7"/>
      <c r="P37" s="7"/>
      <c r="Q37" s="7"/>
      <c r="R37" s="7">
        <v>5</v>
      </c>
      <c r="S37" s="7"/>
    </row>
    <row r="38" spans="1:19" s="31" customFormat="1" x14ac:dyDescent="0.2">
      <c r="A38" s="64" t="s">
        <v>2</v>
      </c>
      <c r="B38" s="64"/>
      <c r="C38" s="22">
        <f t="shared" ref="C38:S38" si="1">SUM(C7:C37)</f>
        <v>116</v>
      </c>
      <c r="D38" s="23">
        <f t="shared" si="1"/>
        <v>0</v>
      </c>
      <c r="E38" s="23">
        <f t="shared" si="1"/>
        <v>12.5</v>
      </c>
      <c r="F38" s="23">
        <f t="shared" si="1"/>
        <v>0</v>
      </c>
      <c r="G38" s="23">
        <f>SUM(G7:G37)</f>
        <v>0</v>
      </c>
      <c r="H38" s="23">
        <f t="shared" si="1"/>
        <v>23</v>
      </c>
      <c r="I38" s="23">
        <f t="shared" si="1"/>
        <v>0</v>
      </c>
      <c r="J38" s="23">
        <f t="shared" si="1"/>
        <v>0</v>
      </c>
      <c r="K38" s="23">
        <f t="shared" si="1"/>
        <v>15.5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 t="shared" si="1"/>
        <v>0</v>
      </c>
      <c r="R38" s="23">
        <f t="shared" si="1"/>
        <v>65</v>
      </c>
      <c r="S38" s="23">
        <f t="shared" si="1"/>
        <v>0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R3"/>
    <mergeCell ref="A5:B5"/>
    <mergeCell ref="A38:B38"/>
    <mergeCell ref="A1:B1"/>
    <mergeCell ref="A3:B3"/>
    <mergeCell ref="A2:B2"/>
    <mergeCell ref="C1:R1"/>
    <mergeCell ref="C2:R2"/>
  </mergeCells>
  <phoneticPr fontId="1" type="noConversion"/>
  <conditionalFormatting sqref="A7:R7 A20:R21 A15:C19 A10:R14 A8:C9 A27:R28 A22:C26 A29:C37">
    <cfRule type="expression" dxfId="272" priority="28" stopIfTrue="1">
      <formula>OR($B7="SA",$B7="SO",$B7="FT")</formula>
    </cfRule>
    <cfRule type="expression" dxfId="271" priority="29" stopIfTrue="1">
      <formula>OR($B7="U",$B7="Z")</formula>
    </cfRule>
    <cfRule type="expression" dxfId="270" priority="30" stopIfTrue="1">
      <formula>$B7="K"</formula>
    </cfRule>
  </conditionalFormatting>
  <conditionalFormatting sqref="S7 S20:S37 S10:S14">
    <cfRule type="expression" dxfId="269" priority="25" stopIfTrue="1">
      <formula>OR($B7="SA",$B7="SO",$B7="FT")</formula>
    </cfRule>
    <cfRule type="expression" dxfId="268" priority="26" stopIfTrue="1">
      <formula>OR($B7="U",$B7="Z")</formula>
    </cfRule>
    <cfRule type="expression" dxfId="267" priority="27" stopIfTrue="1">
      <formula>$B7="K"</formula>
    </cfRule>
  </conditionalFormatting>
  <conditionalFormatting sqref="D15:R19">
    <cfRule type="expression" dxfId="266" priority="22" stopIfTrue="1">
      <formula>OR($B15="SA",$B15="SO",$B15="FT")</formula>
    </cfRule>
    <cfRule type="expression" dxfId="265" priority="23" stopIfTrue="1">
      <formula>OR($B15="U",$B15="Z")</formula>
    </cfRule>
    <cfRule type="expression" dxfId="264" priority="24" stopIfTrue="1">
      <formula>$B15="K"</formula>
    </cfRule>
  </conditionalFormatting>
  <conditionalFormatting sqref="S15:S19">
    <cfRule type="expression" dxfId="263" priority="19" stopIfTrue="1">
      <formula>OR($B15="SA",$B15="SO",$B15="FT")</formula>
    </cfRule>
    <cfRule type="expression" dxfId="262" priority="20" stopIfTrue="1">
      <formula>OR($B15="U",$B15="Z")</formula>
    </cfRule>
    <cfRule type="expression" dxfId="261" priority="21" stopIfTrue="1">
      <formula>$B15="K"</formula>
    </cfRule>
  </conditionalFormatting>
  <conditionalFormatting sqref="D8:R9">
    <cfRule type="expression" dxfId="260" priority="16" stopIfTrue="1">
      <formula>OR($B8="SA",$B8="SO",$B8="FT")</formula>
    </cfRule>
    <cfRule type="expression" dxfId="259" priority="17" stopIfTrue="1">
      <formula>OR($B8="U",$B8="Z")</formula>
    </cfRule>
    <cfRule type="expression" dxfId="258" priority="18" stopIfTrue="1">
      <formula>$B8="K"</formula>
    </cfRule>
  </conditionalFormatting>
  <conditionalFormatting sqref="S8:S9">
    <cfRule type="expression" dxfId="257" priority="13" stopIfTrue="1">
      <formula>OR($B8="SA",$B8="SO",$B8="FT")</formula>
    </cfRule>
    <cfRule type="expression" dxfId="256" priority="14" stopIfTrue="1">
      <formula>OR($B8="U",$B8="Z")</formula>
    </cfRule>
    <cfRule type="expression" dxfId="255" priority="15" stopIfTrue="1">
      <formula>$B8="K"</formula>
    </cfRule>
  </conditionalFormatting>
  <conditionalFormatting sqref="D22:R22">
    <cfRule type="expression" dxfId="254" priority="7" stopIfTrue="1">
      <formula>OR($B22="SA",$B22="SO",$B22="FT")</formula>
    </cfRule>
    <cfRule type="expression" dxfId="253" priority="8" stopIfTrue="1">
      <formula>OR($B22="U",$B22="Z")</formula>
    </cfRule>
    <cfRule type="expression" dxfId="252" priority="9" stopIfTrue="1">
      <formula>$B22="K"</formula>
    </cfRule>
  </conditionalFormatting>
  <conditionalFormatting sqref="D23:R26">
    <cfRule type="expression" dxfId="251" priority="4" stopIfTrue="1">
      <formula>OR($B23="SA",$B23="SO",$B23="FT")</formula>
    </cfRule>
    <cfRule type="expression" dxfId="250" priority="5" stopIfTrue="1">
      <formula>OR($B23="U",$B23="Z")</formula>
    </cfRule>
    <cfRule type="expression" dxfId="249" priority="6" stopIfTrue="1">
      <formula>$B23="K"</formula>
    </cfRule>
  </conditionalFormatting>
  <conditionalFormatting sqref="D29:R37">
    <cfRule type="expression" dxfId="248" priority="1" stopIfTrue="1">
      <formula>OR($B29="SA",$B29="SO",$B29="FT")</formula>
    </cfRule>
    <cfRule type="expression" dxfId="247" priority="2" stopIfTrue="1">
      <formula>OR($B29="U",$B29="Z")</formula>
    </cfRule>
    <cfRule type="expression" dxfId="246" priority="3" stopIfTrue="1">
      <formula>$B29="K"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S45"/>
  <sheetViews>
    <sheetView showGridLines="0" workbookViewId="0">
      <selection activeCell="B29" sqref="B29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3" width="11.28515625" style="27" customWidth="1"/>
    <col min="14" max="14" width="13.28515625" style="27" customWidth="1"/>
    <col min="15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9" ht="20.100000000000001" customHeight="1" x14ac:dyDescent="0.2">
      <c r="A3" s="65" t="s">
        <v>0</v>
      </c>
      <c r="B3" s="65"/>
      <c r="C3" s="55" t="s">
        <v>62</v>
      </c>
      <c r="D3" s="56"/>
      <c r="E3" s="56"/>
      <c r="F3" s="56"/>
      <c r="G3" s="56"/>
      <c r="H3" s="56"/>
      <c r="I3" s="56"/>
      <c r="J3" s="56"/>
      <c r="K3" s="56"/>
      <c r="L3" s="56"/>
      <c r="M3" s="56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57</v>
      </c>
    </row>
    <row r="6" spans="1:19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61</v>
      </c>
      <c r="S6" s="9" t="s">
        <v>58</v>
      </c>
    </row>
    <row r="7" spans="1:19" s="30" customFormat="1" x14ac:dyDescent="0.2">
      <c r="A7" s="20">
        <v>1</v>
      </c>
      <c r="B7" s="20"/>
      <c r="C7" s="7">
        <f>SUM(D7:S7)</f>
        <v>8</v>
      </c>
      <c r="D7" s="7"/>
      <c r="E7" s="7">
        <v>2</v>
      </c>
      <c r="F7" s="7"/>
      <c r="G7" s="7"/>
      <c r="H7" s="7">
        <v>3</v>
      </c>
      <c r="I7" s="7"/>
      <c r="J7" s="7"/>
      <c r="K7" s="7"/>
      <c r="L7" s="7"/>
      <c r="M7" s="7"/>
      <c r="N7" s="7"/>
      <c r="O7" s="7"/>
      <c r="P7" s="7"/>
      <c r="Q7" s="7"/>
      <c r="R7" s="7">
        <v>3</v>
      </c>
      <c r="S7" s="7"/>
    </row>
    <row r="8" spans="1:19" s="30" customFormat="1" x14ac:dyDescent="0.2">
      <c r="A8" s="20">
        <v>2</v>
      </c>
      <c r="B8" s="20"/>
      <c r="C8" s="7">
        <f t="shared" ref="C8:C36" si="0">SUM(D8:S8)</f>
        <v>8</v>
      </c>
      <c r="D8" s="7"/>
      <c r="E8" s="7">
        <v>1</v>
      </c>
      <c r="F8" s="7"/>
      <c r="G8" s="7"/>
      <c r="H8" s="7">
        <v>4</v>
      </c>
      <c r="I8" s="7"/>
      <c r="J8" s="7"/>
      <c r="K8" s="7"/>
      <c r="L8" s="7"/>
      <c r="M8" s="7"/>
      <c r="N8" s="7"/>
      <c r="O8" s="7"/>
      <c r="P8" s="7"/>
      <c r="Q8" s="7"/>
      <c r="R8" s="7">
        <v>3</v>
      </c>
      <c r="S8" s="7"/>
    </row>
    <row r="9" spans="1:19" s="30" customFormat="1" x14ac:dyDescent="0.2">
      <c r="A9" s="20">
        <v>3</v>
      </c>
      <c r="B9" s="20"/>
      <c r="C9" s="7">
        <f t="shared" si="0"/>
        <v>4.75</v>
      </c>
      <c r="D9" s="7"/>
      <c r="E9" s="7"/>
      <c r="F9" s="7"/>
      <c r="G9" s="7"/>
      <c r="H9" s="7">
        <v>1.75</v>
      </c>
      <c r="I9" s="7"/>
      <c r="J9" s="7"/>
      <c r="K9" s="7"/>
      <c r="L9" s="7"/>
      <c r="M9" s="7"/>
      <c r="N9" s="7"/>
      <c r="O9" s="7"/>
      <c r="P9" s="7"/>
      <c r="Q9" s="7"/>
      <c r="R9" s="7">
        <v>3</v>
      </c>
      <c r="S9" s="7"/>
    </row>
    <row r="10" spans="1:19" s="30" customFormat="1" x14ac:dyDescent="0.2">
      <c r="A10" s="20">
        <v>4</v>
      </c>
      <c r="B10" s="20" t="s">
        <v>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20">
        <v>5</v>
      </c>
      <c r="B11" s="20" t="s">
        <v>5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/>
      <c r="C12" s="7">
        <f t="shared" si="0"/>
        <v>7.75</v>
      </c>
      <c r="D12" s="7"/>
      <c r="E12" s="7"/>
      <c r="F12" s="7"/>
      <c r="G12" s="7"/>
      <c r="H12" s="7">
        <v>3.75</v>
      </c>
      <c r="I12" s="7"/>
      <c r="J12" s="7"/>
      <c r="K12" s="7"/>
      <c r="L12" s="7"/>
      <c r="M12" s="7"/>
      <c r="N12" s="7"/>
      <c r="O12" s="7"/>
      <c r="P12" s="7"/>
      <c r="Q12" s="7"/>
      <c r="R12" s="7">
        <v>4</v>
      </c>
      <c r="S12" s="7"/>
    </row>
    <row r="13" spans="1:19" s="30" customFormat="1" x14ac:dyDescent="0.2">
      <c r="A13" s="20">
        <v>7</v>
      </c>
      <c r="B13" s="20"/>
      <c r="C13" s="7">
        <f t="shared" si="0"/>
        <v>8</v>
      </c>
      <c r="D13" s="7"/>
      <c r="E13" s="7"/>
      <c r="F13" s="7"/>
      <c r="G13" s="7"/>
      <c r="H13" s="7">
        <v>3</v>
      </c>
      <c r="I13" s="7"/>
      <c r="J13" s="7"/>
      <c r="K13" s="7"/>
      <c r="L13" s="7"/>
      <c r="M13" s="7"/>
      <c r="N13" s="7"/>
      <c r="O13" s="7"/>
      <c r="P13" s="7"/>
      <c r="Q13" s="7"/>
      <c r="R13" s="7">
        <v>5</v>
      </c>
      <c r="S13" s="7"/>
    </row>
    <row r="14" spans="1:19" s="30" customFormat="1" x14ac:dyDescent="0.2">
      <c r="A14" s="20">
        <v>8</v>
      </c>
      <c r="B14" s="20"/>
      <c r="C14" s="7">
        <f t="shared" si="0"/>
        <v>8.75</v>
      </c>
      <c r="D14" s="7"/>
      <c r="E14" s="7"/>
      <c r="F14" s="7"/>
      <c r="G14" s="7"/>
      <c r="H14" s="7">
        <v>4.75</v>
      </c>
      <c r="I14" s="7"/>
      <c r="J14" s="7"/>
      <c r="K14" s="7"/>
      <c r="L14" s="7"/>
      <c r="M14" s="7"/>
      <c r="N14" s="7"/>
      <c r="O14" s="7"/>
      <c r="P14" s="7"/>
      <c r="Q14" s="7"/>
      <c r="R14" s="7">
        <v>4</v>
      </c>
      <c r="S14" s="7"/>
    </row>
    <row r="15" spans="1:19" s="30" customFormat="1" x14ac:dyDescent="0.2">
      <c r="A15" s="20">
        <v>9</v>
      </c>
      <c r="B15" s="20"/>
      <c r="C15" s="7">
        <f t="shared" si="0"/>
        <v>9.25</v>
      </c>
      <c r="D15" s="7"/>
      <c r="E15" s="7">
        <v>1</v>
      </c>
      <c r="F15" s="7"/>
      <c r="G15" s="7"/>
      <c r="H15" s="7">
        <v>2.25</v>
      </c>
      <c r="I15" s="7"/>
      <c r="J15" s="7"/>
      <c r="K15" s="7"/>
      <c r="L15" s="7"/>
      <c r="M15" s="7"/>
      <c r="N15" s="7"/>
      <c r="O15" s="7"/>
      <c r="P15" s="7"/>
      <c r="Q15" s="7"/>
      <c r="R15" s="7">
        <v>6</v>
      </c>
      <c r="S15" s="7"/>
    </row>
    <row r="16" spans="1:19" s="30" customFormat="1" x14ac:dyDescent="0.2">
      <c r="A16" s="20">
        <v>10</v>
      </c>
      <c r="B16" s="20"/>
      <c r="C16" s="7">
        <f t="shared" si="0"/>
        <v>6</v>
      </c>
      <c r="D16" s="7"/>
      <c r="E16" s="7"/>
      <c r="F16" s="7"/>
      <c r="G16" s="7"/>
      <c r="H16" s="7">
        <v>2</v>
      </c>
      <c r="I16" s="7"/>
      <c r="J16" s="7"/>
      <c r="K16" s="7"/>
      <c r="L16" s="7"/>
      <c r="M16" s="7"/>
      <c r="N16" s="7"/>
      <c r="O16" s="7"/>
      <c r="P16" s="7"/>
      <c r="Q16" s="7"/>
      <c r="R16" s="7">
        <v>4</v>
      </c>
      <c r="S16" s="7"/>
    </row>
    <row r="17" spans="1:19" s="30" customFormat="1" x14ac:dyDescent="0.2">
      <c r="A17" s="20">
        <v>11</v>
      </c>
      <c r="B17" s="20" t="s">
        <v>4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30" customFormat="1" x14ac:dyDescent="0.2">
      <c r="A18" s="20">
        <v>12</v>
      </c>
      <c r="B18" s="20" t="s">
        <v>5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30" customFormat="1" x14ac:dyDescent="0.2">
      <c r="A19" s="20">
        <v>13</v>
      </c>
      <c r="B19" s="20"/>
      <c r="C19" s="7">
        <f t="shared" si="0"/>
        <v>9.25</v>
      </c>
      <c r="D19" s="7"/>
      <c r="E19" s="7">
        <v>1</v>
      </c>
      <c r="F19" s="7"/>
      <c r="G19" s="7"/>
      <c r="H19" s="7">
        <v>0.25</v>
      </c>
      <c r="I19" s="7"/>
      <c r="J19" s="7"/>
      <c r="K19" s="7"/>
      <c r="L19" s="7"/>
      <c r="M19" s="7"/>
      <c r="N19" s="7"/>
      <c r="O19" s="7"/>
      <c r="P19" s="7">
        <v>4</v>
      </c>
      <c r="Q19" s="7"/>
      <c r="R19" s="7">
        <v>4</v>
      </c>
      <c r="S19" s="7"/>
    </row>
    <row r="20" spans="1:19" s="30" customFormat="1" x14ac:dyDescent="0.2">
      <c r="A20" s="20">
        <v>14</v>
      </c>
      <c r="B20" s="20"/>
      <c r="C20" s="7">
        <f t="shared" si="0"/>
        <v>9</v>
      </c>
      <c r="D20" s="7"/>
      <c r="E20" s="7"/>
      <c r="F20" s="7"/>
      <c r="G20" s="7"/>
      <c r="H20" s="7">
        <v>1</v>
      </c>
      <c r="I20" s="7"/>
      <c r="J20" s="7"/>
      <c r="K20" s="7"/>
      <c r="L20" s="7"/>
      <c r="M20" s="7"/>
      <c r="N20" s="7"/>
      <c r="O20" s="7"/>
      <c r="P20" s="7">
        <v>3</v>
      </c>
      <c r="Q20" s="7"/>
      <c r="R20" s="7">
        <v>5</v>
      </c>
      <c r="S20" s="7"/>
    </row>
    <row r="21" spans="1:19" s="30" customFormat="1" x14ac:dyDescent="0.2">
      <c r="A21" s="20">
        <v>15</v>
      </c>
      <c r="B21" s="20"/>
      <c r="C21" s="7">
        <f t="shared" si="0"/>
        <v>9.25</v>
      </c>
      <c r="D21" s="7"/>
      <c r="E21" s="7"/>
      <c r="F21" s="7"/>
      <c r="G21" s="7"/>
      <c r="H21" s="7">
        <v>9.25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24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>SUM(D23:S23)</f>
        <v>7.5</v>
      </c>
      <c r="D23" s="7"/>
      <c r="E23" s="7"/>
      <c r="F23" s="7"/>
      <c r="G23" s="7"/>
      <c r="H23" s="7">
        <v>7.5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20">
        <v>18</v>
      </c>
      <c r="B24" s="20" t="s">
        <v>4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30" customFormat="1" x14ac:dyDescent="0.2">
      <c r="A25" s="20">
        <v>19</v>
      </c>
      <c r="B25" s="20" t="s">
        <v>5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/>
      <c r="C26" s="7">
        <f t="shared" si="0"/>
        <v>8</v>
      </c>
      <c r="D26" s="7"/>
      <c r="E26" s="7"/>
      <c r="F26" s="7"/>
      <c r="G26" s="7"/>
      <c r="H26" s="7">
        <v>2</v>
      </c>
      <c r="I26" s="7"/>
      <c r="J26" s="7"/>
      <c r="K26" s="7"/>
      <c r="L26" s="7"/>
      <c r="M26" s="7"/>
      <c r="N26" s="7"/>
      <c r="O26" s="7"/>
      <c r="P26" s="7"/>
      <c r="Q26" s="7"/>
      <c r="R26" s="7">
        <v>6</v>
      </c>
      <c r="S26" s="7"/>
    </row>
    <row r="27" spans="1:19" s="30" customFormat="1" x14ac:dyDescent="0.2">
      <c r="A27" s="20">
        <v>21</v>
      </c>
      <c r="B27" s="20"/>
      <c r="C27" s="7">
        <f t="shared" si="0"/>
        <v>8</v>
      </c>
      <c r="D27" s="7"/>
      <c r="E27" s="7">
        <v>1</v>
      </c>
      <c r="F27" s="7"/>
      <c r="G27" s="7"/>
      <c r="H27" s="7">
        <v>1</v>
      </c>
      <c r="I27" s="7"/>
      <c r="J27" s="7"/>
      <c r="K27" s="7"/>
      <c r="L27" s="7"/>
      <c r="M27" s="7"/>
      <c r="N27" s="7"/>
      <c r="O27" s="7"/>
      <c r="P27" s="7"/>
      <c r="Q27" s="7"/>
      <c r="R27" s="7">
        <v>6</v>
      </c>
      <c r="S27" s="7"/>
    </row>
    <row r="28" spans="1:19" s="30" customFormat="1" x14ac:dyDescent="0.2">
      <c r="A28" s="20">
        <v>22</v>
      </c>
      <c r="B28" s="20"/>
      <c r="C28" s="7">
        <f t="shared" si="0"/>
        <v>7.25</v>
      </c>
      <c r="D28" s="7"/>
      <c r="E28" s="7"/>
      <c r="F28" s="7"/>
      <c r="G28" s="7"/>
      <c r="H28" s="7">
        <v>0.25</v>
      </c>
      <c r="I28" s="7"/>
      <c r="J28" s="7"/>
      <c r="K28" s="7"/>
      <c r="L28" s="7"/>
      <c r="M28" s="7"/>
      <c r="N28" s="7"/>
      <c r="O28" s="7"/>
      <c r="P28" s="7"/>
      <c r="Q28" s="7"/>
      <c r="R28" s="7">
        <v>7</v>
      </c>
      <c r="S28" s="7"/>
    </row>
    <row r="29" spans="1:19" s="30" customFormat="1" x14ac:dyDescent="0.2">
      <c r="A29" s="20">
        <v>23</v>
      </c>
      <c r="B29" s="20" t="s">
        <v>63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/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20">
        <v>25</v>
      </c>
      <c r="B31" s="20" t="s">
        <v>4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30" customFormat="1" x14ac:dyDescent="0.2">
      <c r="A32" s="20">
        <v>26</v>
      </c>
      <c r="B32" s="20" t="s">
        <v>5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/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20">
        <v>29</v>
      </c>
      <c r="B35" s="20"/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/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9" s="31" customFormat="1" x14ac:dyDescent="0.2">
      <c r="A38" s="64" t="s">
        <v>2</v>
      </c>
      <c r="B38" s="64"/>
      <c r="C38" s="22">
        <f t="shared" ref="C38:S38" si="1">SUM(C7:C37)</f>
        <v>118.75</v>
      </c>
      <c r="D38" s="23">
        <f>SUM(D7:D37)</f>
        <v>0</v>
      </c>
      <c r="E38" s="23">
        <f t="shared" si="1"/>
        <v>6</v>
      </c>
      <c r="F38" s="23">
        <f t="shared" si="1"/>
        <v>0</v>
      </c>
      <c r="G38" s="23">
        <f t="shared" si="1"/>
        <v>0</v>
      </c>
      <c r="H38" s="23">
        <f t="shared" si="1"/>
        <v>45.75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7</v>
      </c>
      <c r="Q38" s="23">
        <f t="shared" si="1"/>
        <v>0</v>
      </c>
      <c r="R38" s="23">
        <f t="shared" si="1"/>
        <v>60</v>
      </c>
      <c r="S38" s="23">
        <f t="shared" si="1"/>
        <v>0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5"/>
      <c r="E41" s="35"/>
      <c r="F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M1"/>
    <mergeCell ref="C3:M3"/>
    <mergeCell ref="A5:B5"/>
    <mergeCell ref="A38:B38"/>
    <mergeCell ref="A1:B1"/>
    <mergeCell ref="A3:B3"/>
    <mergeCell ref="A2:B2"/>
    <mergeCell ref="C2:M2"/>
  </mergeCells>
  <phoneticPr fontId="1" type="noConversion"/>
  <conditionalFormatting sqref="A7:C36 A37:M37 D17:S18 D24:S25 D31:S36 S26:S30">
    <cfRule type="expression" dxfId="245" priority="22" stopIfTrue="1">
      <formula>OR($B7="SA",$B7="SO",$B7="FT")</formula>
    </cfRule>
    <cfRule type="expression" dxfId="244" priority="23" stopIfTrue="1">
      <formula>OR($B7="U",$B7="Z")</formula>
    </cfRule>
    <cfRule type="expression" dxfId="243" priority="24" stopIfTrue="1">
      <formula>$B7="K"</formula>
    </cfRule>
  </conditionalFormatting>
  <conditionalFormatting sqref="D7:S16">
    <cfRule type="expression" dxfId="242" priority="7" stopIfTrue="1">
      <formula>OR($B7="SA",$B7="SO",$B7="FT")</formula>
    </cfRule>
    <cfRule type="expression" dxfId="241" priority="8" stopIfTrue="1">
      <formula>OR($B7="U",$B7="Z")</formula>
    </cfRule>
    <cfRule type="expression" dxfId="240" priority="9" stopIfTrue="1">
      <formula>$B7="K"</formula>
    </cfRule>
  </conditionalFormatting>
  <conditionalFormatting sqref="D19:S23">
    <cfRule type="expression" dxfId="239" priority="4" stopIfTrue="1">
      <formula>OR($B19="SA",$B19="SO",$B19="FT")</formula>
    </cfRule>
    <cfRule type="expression" dxfId="238" priority="5" stopIfTrue="1">
      <formula>OR($B19="U",$B19="Z")</formula>
    </cfRule>
    <cfRule type="expression" dxfId="237" priority="6" stopIfTrue="1">
      <formula>$B19="K"</formula>
    </cfRule>
  </conditionalFormatting>
  <conditionalFormatting sqref="D26:R30">
    <cfRule type="expression" dxfId="236" priority="1" stopIfTrue="1">
      <formula>OR($B26="SA",$B26="SO",$B26="FT")</formula>
    </cfRule>
    <cfRule type="expression" dxfId="235" priority="2" stopIfTrue="1">
      <formula>OR($B26="U",$B26="Z")</formula>
    </cfRule>
    <cfRule type="expression" dxfId="234" priority="3" stopIfTrue="1">
      <formula>$B26="K"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pageSetUpPr fitToPage="1"/>
  </sheetPr>
  <dimension ref="A1:R45"/>
  <sheetViews>
    <sheetView showGridLines="0" workbookViewId="0">
      <selection activeCell="C8" sqref="C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4" width="11.28515625" style="27" customWidth="1"/>
    <col min="15" max="15" width="13.28515625" style="27" customWidth="1"/>
    <col min="16" max="16384" width="11.42578125" style="27"/>
  </cols>
  <sheetData>
    <row r="1" spans="1:18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8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8" ht="20.100000000000001" customHeight="1" x14ac:dyDescent="0.2">
      <c r="A3" s="65" t="s">
        <v>0</v>
      </c>
      <c r="B3" s="65"/>
      <c r="C3" s="55" t="s">
        <v>64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5" spans="1:18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8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61</v>
      </c>
    </row>
    <row r="7" spans="1:18" s="30" customFormat="1" x14ac:dyDescent="0.2">
      <c r="A7" s="20">
        <v>1</v>
      </c>
      <c r="B7" s="20"/>
      <c r="C7" s="7">
        <f>SUM(D7:R7)</f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5</v>
      </c>
    </row>
    <row r="8" spans="1:18" s="30" customFormat="1" x14ac:dyDescent="0.2">
      <c r="A8" s="20">
        <v>2</v>
      </c>
      <c r="B8" s="20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30" customFormat="1" x14ac:dyDescent="0.2">
      <c r="A9" s="20">
        <v>3</v>
      </c>
      <c r="B9" s="20" t="s">
        <v>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s="30" customFormat="1" x14ac:dyDescent="0.2">
      <c r="A10" s="20">
        <v>4</v>
      </c>
      <c r="B10" s="20"/>
      <c r="C10" s="7">
        <f>SUM(D10:R10)</f>
        <v>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8</v>
      </c>
    </row>
    <row r="11" spans="1:18" s="30" customFormat="1" x14ac:dyDescent="0.2">
      <c r="A11" s="20">
        <v>5</v>
      </c>
      <c r="B11" s="20"/>
      <c r="C11" s="7">
        <f>SUM(D11:R11)</f>
        <v>8.25</v>
      </c>
      <c r="D11" s="7"/>
      <c r="E11" s="7"/>
      <c r="F11" s="7"/>
      <c r="G11" s="7"/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>
        <v>7.25</v>
      </c>
    </row>
    <row r="12" spans="1:18" s="30" customFormat="1" x14ac:dyDescent="0.2">
      <c r="A12" s="20">
        <v>6</v>
      </c>
      <c r="B12" s="20"/>
      <c r="C12" s="7">
        <f>SUM(D12:R12)</f>
        <v>8</v>
      </c>
      <c r="D12" s="7"/>
      <c r="E12" s="7"/>
      <c r="F12" s="7"/>
      <c r="G12" s="7"/>
      <c r="H12" s="7">
        <v>1</v>
      </c>
      <c r="I12" s="7"/>
      <c r="J12" s="7"/>
      <c r="K12" s="7"/>
      <c r="L12" s="7"/>
      <c r="M12" s="7"/>
      <c r="N12" s="7"/>
      <c r="O12" s="7"/>
      <c r="P12" s="7"/>
      <c r="Q12" s="7"/>
      <c r="R12" s="7">
        <v>7</v>
      </c>
    </row>
    <row r="13" spans="1:18" s="30" customFormat="1" x14ac:dyDescent="0.2">
      <c r="A13" s="20">
        <v>7</v>
      </c>
      <c r="B13" s="20"/>
      <c r="C13" s="7">
        <f>SUM(D13:R13)</f>
        <v>8.25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v>2</v>
      </c>
      <c r="Q13" s="7"/>
      <c r="R13" s="7">
        <v>6.25</v>
      </c>
    </row>
    <row r="14" spans="1:18" s="30" customFormat="1" x14ac:dyDescent="0.2">
      <c r="A14" s="20">
        <v>8</v>
      </c>
      <c r="B14" s="20"/>
      <c r="C14" s="7">
        <f>SUM(D14:R14)</f>
        <v>5</v>
      </c>
      <c r="D14" s="7"/>
      <c r="E14" s="7"/>
      <c r="F14" s="7"/>
      <c r="G14" s="7"/>
      <c r="H14" s="7">
        <v>0.5</v>
      </c>
      <c r="I14" s="7"/>
      <c r="J14" s="7"/>
      <c r="K14" s="7"/>
      <c r="L14" s="7"/>
      <c r="M14" s="7"/>
      <c r="N14" s="7"/>
      <c r="O14" s="7"/>
      <c r="P14" s="7"/>
      <c r="Q14" s="7"/>
      <c r="R14" s="7">
        <v>4.5</v>
      </c>
    </row>
    <row r="15" spans="1:18" s="30" customFormat="1" x14ac:dyDescent="0.2">
      <c r="A15" s="20">
        <v>9</v>
      </c>
      <c r="B15" s="20" t="s">
        <v>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30" customFormat="1" x14ac:dyDescent="0.2">
      <c r="A16" s="20">
        <v>10</v>
      </c>
      <c r="B16" s="20" t="s">
        <v>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30" customFormat="1" x14ac:dyDescent="0.2">
      <c r="A17" s="20">
        <v>11</v>
      </c>
      <c r="B17" s="20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30" customFormat="1" x14ac:dyDescent="0.2">
      <c r="A18" s="20">
        <v>12</v>
      </c>
      <c r="B18" s="20" t="s">
        <v>24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30" customFormat="1" x14ac:dyDescent="0.2">
      <c r="A19" s="20">
        <v>13</v>
      </c>
      <c r="B19" s="20" t="s">
        <v>24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30" customFormat="1" x14ac:dyDescent="0.2">
      <c r="A20" s="20">
        <v>14</v>
      </c>
      <c r="B20" s="20" t="s">
        <v>24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30" customFormat="1" x14ac:dyDescent="0.2">
      <c r="A21" s="20">
        <v>15</v>
      </c>
      <c r="B21" s="20" t="s">
        <v>24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30" customFormat="1" x14ac:dyDescent="0.2">
      <c r="A22" s="20">
        <v>16</v>
      </c>
      <c r="B22" s="20" t="s">
        <v>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30" customFormat="1" x14ac:dyDescent="0.2">
      <c r="A23" s="20">
        <v>17</v>
      </c>
      <c r="B23" s="20" t="s">
        <v>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30" customFormat="1" x14ac:dyDescent="0.2">
      <c r="A24" s="20">
        <v>18</v>
      </c>
      <c r="B24" s="20" t="s">
        <v>24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30" customFormat="1" x14ac:dyDescent="0.2">
      <c r="A25" s="20">
        <v>19</v>
      </c>
      <c r="B25" s="20" t="s">
        <v>24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30" customFormat="1" x14ac:dyDescent="0.2">
      <c r="A26" s="20">
        <v>20</v>
      </c>
      <c r="B26" s="20" t="s">
        <v>24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30" customFormat="1" x14ac:dyDescent="0.2">
      <c r="A27" s="20">
        <v>21</v>
      </c>
      <c r="B27" s="20" t="s">
        <v>24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30" customFormat="1" x14ac:dyDescent="0.2">
      <c r="A28" s="20">
        <v>22</v>
      </c>
      <c r="B28" s="20" t="s">
        <v>24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30" customFormat="1" x14ac:dyDescent="0.2">
      <c r="A29" s="20">
        <v>23</v>
      </c>
      <c r="B29" s="20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30" customFormat="1" x14ac:dyDescent="0.2">
      <c r="A30" s="20">
        <v>24</v>
      </c>
      <c r="B30" s="20" t="s">
        <v>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30" customFormat="1" x14ac:dyDescent="0.2">
      <c r="A31" s="20">
        <v>25</v>
      </c>
      <c r="B31" s="20" t="s">
        <v>24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30" customFormat="1" x14ac:dyDescent="0.2">
      <c r="A32" s="20">
        <v>26</v>
      </c>
      <c r="B32" s="20" t="s">
        <v>24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30" customFormat="1" x14ac:dyDescent="0.2">
      <c r="A33" s="20">
        <v>27</v>
      </c>
      <c r="B33" s="20" t="s">
        <v>24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30" customFormat="1" x14ac:dyDescent="0.2">
      <c r="A34" s="20">
        <v>28</v>
      </c>
      <c r="B34" s="20" t="s">
        <v>24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30" customFormat="1" x14ac:dyDescent="0.2">
      <c r="A35" s="20">
        <v>29</v>
      </c>
      <c r="B35" s="20" t="s">
        <v>24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30" customFormat="1" x14ac:dyDescent="0.2">
      <c r="A36" s="20">
        <v>30</v>
      </c>
      <c r="B36" s="20" t="s">
        <v>4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30" customFormat="1" x14ac:dyDescent="0.2">
      <c r="A37" s="20">
        <v>31</v>
      </c>
      <c r="B37" s="20" t="s">
        <v>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4" t="s">
        <v>2</v>
      </c>
      <c r="B38" s="64"/>
      <c r="C38" s="22">
        <f t="shared" ref="C38:N38" si="0">SUM(C7:C37)</f>
        <v>42.5</v>
      </c>
      <c r="D38" s="23">
        <f t="shared" si="0"/>
        <v>0</v>
      </c>
      <c r="E38" s="23">
        <f t="shared" si="0"/>
        <v>0</v>
      </c>
      <c r="F38" s="23">
        <f t="shared" si="0"/>
        <v>0</v>
      </c>
      <c r="G38" s="23">
        <f t="shared" si="0"/>
        <v>0</v>
      </c>
      <c r="H38" s="23">
        <f t="shared" si="0"/>
        <v>2.5</v>
      </c>
      <c r="I38" s="23">
        <f t="shared" si="0"/>
        <v>0</v>
      </c>
      <c r="J38" s="23">
        <f t="shared" si="0"/>
        <v>0</v>
      </c>
      <c r="K38" s="23">
        <f t="shared" si="0"/>
        <v>0</v>
      </c>
      <c r="L38" s="23">
        <f t="shared" si="0"/>
        <v>0</v>
      </c>
      <c r="M38" s="23">
        <f>SUM(M7:M37)</f>
        <v>0</v>
      </c>
      <c r="N38" s="23">
        <f t="shared" si="0"/>
        <v>0</v>
      </c>
      <c r="O38" s="23">
        <f>SUM(O7:O37)</f>
        <v>0</v>
      </c>
      <c r="P38" s="23">
        <f>SUM(P7:P37)</f>
        <v>2</v>
      </c>
      <c r="Q38" s="23">
        <f>SUM(Q7:Q37)</f>
        <v>0</v>
      </c>
      <c r="R38" s="23">
        <f>SUM(R7:R37)</f>
        <v>38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N1"/>
    <mergeCell ref="C3:N3"/>
    <mergeCell ref="A5:B5"/>
    <mergeCell ref="A38:B38"/>
    <mergeCell ref="A1:B1"/>
    <mergeCell ref="A3:B3"/>
    <mergeCell ref="A2:B2"/>
    <mergeCell ref="C2:N2"/>
  </mergeCells>
  <phoneticPr fontId="1" type="noConversion"/>
  <conditionalFormatting sqref="A29:B30 A36:B37 A7:C10 A22:B23 A18:A21 A24:A28 D31:R32 A31:A35 D23:R25 D17:R18 A11:B17 C11:C37">
    <cfRule type="expression" dxfId="233" priority="34" stopIfTrue="1">
      <formula>OR($B7="SA",$B7="SO",$B7="FT")</formula>
    </cfRule>
    <cfRule type="expression" dxfId="232" priority="35" stopIfTrue="1">
      <formula>OR($B7="U",$B7="Z")</formula>
    </cfRule>
    <cfRule type="expression" dxfId="231" priority="36" stopIfTrue="1">
      <formula>$B7="K"</formula>
    </cfRule>
  </conditionalFormatting>
  <conditionalFormatting sqref="D15:R16">
    <cfRule type="expression" dxfId="230" priority="28" stopIfTrue="1">
      <formula>OR($B15="SA",$B15="SO",$B15="FT")</formula>
    </cfRule>
    <cfRule type="expression" dxfId="229" priority="29" stopIfTrue="1">
      <formula>OR($B15="U",$B15="Z")</formula>
    </cfRule>
    <cfRule type="expression" dxfId="228" priority="30" stopIfTrue="1">
      <formula>$B15="K"</formula>
    </cfRule>
  </conditionalFormatting>
  <conditionalFormatting sqref="D19:R22">
    <cfRule type="expression" dxfId="227" priority="25" stopIfTrue="1">
      <formula>OR($B19="SA",$B19="SO",$B19="FT")</formula>
    </cfRule>
    <cfRule type="expression" dxfId="226" priority="26" stopIfTrue="1">
      <formula>OR($B19="U",$B19="Z")</formula>
    </cfRule>
    <cfRule type="expression" dxfId="225" priority="27" stopIfTrue="1">
      <formula>$B19="K"</formula>
    </cfRule>
  </conditionalFormatting>
  <conditionalFormatting sqref="D26:R30">
    <cfRule type="expression" dxfId="224" priority="19" stopIfTrue="1">
      <formula>OR($B26="SA",$B26="SO",$B26="FT")</formula>
    </cfRule>
    <cfRule type="expression" dxfId="223" priority="20" stopIfTrue="1">
      <formula>OR($B26="U",$B26="Z")</formula>
    </cfRule>
    <cfRule type="expression" dxfId="222" priority="21" stopIfTrue="1">
      <formula>$B26="K"</formula>
    </cfRule>
  </conditionalFormatting>
  <conditionalFormatting sqref="D33:R37">
    <cfRule type="expression" dxfId="221" priority="16" stopIfTrue="1">
      <formula>OR($B33="SA",$B33="SO",$B33="FT")</formula>
    </cfRule>
    <cfRule type="expression" dxfId="220" priority="17" stopIfTrue="1">
      <formula>OR($B33="U",$B33="Z")</formula>
    </cfRule>
    <cfRule type="expression" dxfId="219" priority="18" stopIfTrue="1">
      <formula>$B33="K"</formula>
    </cfRule>
  </conditionalFormatting>
  <conditionalFormatting sqref="B18:B21">
    <cfRule type="expression" dxfId="218" priority="13" stopIfTrue="1">
      <formula>OR($B18="SA",$B18="SO",$B18="FT")</formula>
    </cfRule>
    <cfRule type="expression" dxfId="217" priority="14" stopIfTrue="1">
      <formula>OR($B18="U",$B18="Z")</formula>
    </cfRule>
    <cfRule type="expression" dxfId="216" priority="15" stopIfTrue="1">
      <formula>$B18="K"</formula>
    </cfRule>
  </conditionalFormatting>
  <conditionalFormatting sqref="B24:B28">
    <cfRule type="expression" dxfId="215" priority="10" stopIfTrue="1">
      <formula>OR($B24="SA",$B24="SO",$B24="FT")</formula>
    </cfRule>
    <cfRule type="expression" dxfId="214" priority="11" stopIfTrue="1">
      <formula>OR($B24="U",$B24="Z")</formula>
    </cfRule>
    <cfRule type="expression" dxfId="213" priority="12" stopIfTrue="1">
      <formula>$B24="K"</formula>
    </cfRule>
  </conditionalFormatting>
  <conditionalFormatting sqref="B31:B35">
    <cfRule type="expression" dxfId="212" priority="7" stopIfTrue="1">
      <formula>OR($B31="SA",$B31="SO",$B31="FT")</formula>
    </cfRule>
    <cfRule type="expression" dxfId="211" priority="8" stopIfTrue="1">
      <formula>OR($B31="U",$B31="Z")</formula>
    </cfRule>
    <cfRule type="expression" dxfId="210" priority="9" stopIfTrue="1">
      <formula>$B31="K"</formula>
    </cfRule>
  </conditionalFormatting>
  <conditionalFormatting sqref="D7:R9">
    <cfRule type="expression" dxfId="209" priority="4" stopIfTrue="1">
      <formula>OR($B7="SA",$B7="SO",$B7="FT")</formula>
    </cfRule>
    <cfRule type="expression" dxfId="208" priority="5" stopIfTrue="1">
      <formula>OR($B7="U",$B7="Z")</formula>
    </cfRule>
    <cfRule type="expression" dxfId="207" priority="6" stopIfTrue="1">
      <formula>$B7="K"</formula>
    </cfRule>
  </conditionalFormatting>
  <conditionalFormatting sqref="D10:R14">
    <cfRule type="expression" dxfId="206" priority="1" stopIfTrue="1">
      <formula>OR($B10="SA",$B10="SO",$B10="FT")</formula>
    </cfRule>
    <cfRule type="expression" dxfId="205" priority="2" stopIfTrue="1">
      <formula>OR($B10="U",$B10="Z")</formula>
    </cfRule>
    <cfRule type="expression" dxfId="204" priority="3" stopIfTrue="1">
      <formula>$B10="K"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S45"/>
  <sheetViews>
    <sheetView showGridLines="0" workbookViewId="0">
      <selection activeCell="A38" sqref="A38:B3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5" t="s">
        <v>6</v>
      </c>
      <c r="B1" s="65"/>
      <c r="C1" s="73" t="str">
        <f>Jänner!$C$1</f>
        <v>Ranefeld Christopher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</row>
    <row r="2" spans="1:19" ht="20.100000000000001" customHeight="1" x14ac:dyDescent="0.2">
      <c r="A2" s="65" t="s">
        <v>8</v>
      </c>
      <c r="B2" s="65"/>
      <c r="C2" s="66">
        <f>Jänner!$C$2</f>
        <v>27130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6"/>
    </row>
    <row r="3" spans="1:19" ht="20.100000000000001" customHeight="1" x14ac:dyDescent="0.2">
      <c r="A3" s="65" t="s">
        <v>0</v>
      </c>
      <c r="B3" s="65"/>
      <c r="C3" s="55" t="s">
        <v>65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</row>
    <row r="5" spans="1:19" s="28" customFormat="1" ht="96" customHeight="1" x14ac:dyDescent="0.2">
      <c r="A5" s="58" t="s">
        <v>1</v>
      </c>
      <c r="B5" s="5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66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67</v>
      </c>
      <c r="O6" s="3" t="s">
        <v>49</v>
      </c>
      <c r="P6" s="3" t="s">
        <v>68</v>
      </c>
      <c r="Q6" s="3" t="s">
        <v>53</v>
      </c>
      <c r="R6" s="3" t="s">
        <v>61</v>
      </c>
    </row>
    <row r="7" spans="1:19" s="30" customFormat="1" x14ac:dyDescent="0.2">
      <c r="A7" s="20">
        <v>1</v>
      </c>
      <c r="B7" s="20"/>
      <c r="C7" s="7">
        <f>SUM(D7:R7)</f>
        <v>8</v>
      </c>
      <c r="D7" s="7"/>
      <c r="E7" s="7">
        <v>3</v>
      </c>
      <c r="F7" s="7"/>
      <c r="G7" s="7"/>
      <c r="H7" s="7"/>
      <c r="I7" s="7"/>
      <c r="J7" s="7"/>
      <c r="K7" s="7"/>
      <c r="L7" s="7"/>
      <c r="M7" s="7"/>
      <c r="N7" s="7"/>
      <c r="O7" s="7"/>
      <c r="P7" s="7">
        <v>2</v>
      </c>
      <c r="Q7" s="7"/>
      <c r="R7" s="7">
        <v>3</v>
      </c>
      <c r="S7" s="30" t="s">
        <v>7</v>
      </c>
    </row>
    <row r="8" spans="1:19" s="30" customFormat="1" x14ac:dyDescent="0.2">
      <c r="A8" s="20">
        <v>2</v>
      </c>
      <c r="B8" s="20"/>
      <c r="C8" s="7">
        <f t="shared" ref="C8:C37" si="0">SUM(D8:R8)</f>
        <v>8.25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6</v>
      </c>
      <c r="Q8" s="7"/>
      <c r="R8" s="7">
        <v>2.25</v>
      </c>
    </row>
    <row r="9" spans="1:19" s="30" customFormat="1" x14ac:dyDescent="0.2">
      <c r="A9" s="20">
        <v>3</v>
      </c>
      <c r="B9" s="20"/>
      <c r="C9" s="7">
        <f t="shared" si="0"/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>
        <v>8</v>
      </c>
      <c r="Q9" s="7"/>
      <c r="R9" s="7"/>
    </row>
    <row r="10" spans="1:19" s="30" customFormat="1" x14ac:dyDescent="0.2">
      <c r="A10" s="20">
        <v>4</v>
      </c>
      <c r="B10" s="20"/>
      <c r="C10" s="7">
        <f t="shared" si="0"/>
        <v>8</v>
      </c>
      <c r="D10" s="7"/>
      <c r="E10" s="7">
        <v>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9" s="30" customFormat="1" x14ac:dyDescent="0.2">
      <c r="A11" s="20">
        <v>5</v>
      </c>
      <c r="B11" s="20"/>
      <c r="C11" s="7">
        <f>SUM(D11:R11)</f>
        <v>4.75</v>
      </c>
      <c r="D11" s="7"/>
      <c r="E11" s="7">
        <v>3.75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>
        <v>1</v>
      </c>
      <c r="Q11" s="7"/>
      <c r="R11" s="7"/>
    </row>
    <row r="12" spans="1:19" s="30" customFormat="1" x14ac:dyDescent="0.2">
      <c r="A12" s="20">
        <v>6</v>
      </c>
      <c r="B12" s="20" t="s">
        <v>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9" s="30" customFormat="1" x14ac:dyDescent="0.2">
      <c r="A13" s="20">
        <v>7</v>
      </c>
      <c r="B13" s="20" t="s">
        <v>5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30" customFormat="1" x14ac:dyDescent="0.2">
      <c r="A14" s="20">
        <v>8</v>
      </c>
      <c r="B14" s="20"/>
      <c r="C14" s="7">
        <f t="shared" si="0"/>
        <v>8.25</v>
      </c>
      <c r="D14" s="7"/>
      <c r="E14" s="7">
        <v>1.5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6.75</v>
      </c>
    </row>
    <row r="15" spans="1:19" s="30" customFormat="1" x14ac:dyDescent="0.2">
      <c r="A15" s="20">
        <v>9</v>
      </c>
      <c r="B15" s="20"/>
      <c r="C15" s="7">
        <f t="shared" si="0"/>
        <v>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v>2</v>
      </c>
      <c r="Q15" s="7"/>
      <c r="R15" s="7">
        <v>6</v>
      </c>
    </row>
    <row r="16" spans="1:19" s="30" customFormat="1" x14ac:dyDescent="0.2">
      <c r="A16" s="20">
        <v>10</v>
      </c>
      <c r="B16" s="20"/>
      <c r="C16" s="7">
        <f t="shared" si="0"/>
        <v>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2</v>
      </c>
      <c r="Q16" s="7"/>
      <c r="R16" s="7">
        <v>6</v>
      </c>
    </row>
    <row r="17" spans="1:18" s="30" customFormat="1" x14ac:dyDescent="0.2">
      <c r="A17" s="20">
        <v>11</v>
      </c>
      <c r="B17" s="20"/>
      <c r="C17" s="7">
        <f t="shared" si="0"/>
        <v>8.25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>
        <v>1.25</v>
      </c>
      <c r="Q17" s="7"/>
      <c r="R17" s="7">
        <v>7</v>
      </c>
    </row>
    <row r="18" spans="1:18" s="30" customFormat="1" x14ac:dyDescent="0.2">
      <c r="A18" s="20">
        <v>12</v>
      </c>
      <c r="B18" s="20"/>
      <c r="C18" s="7">
        <f t="shared" si="0"/>
        <v>3.25</v>
      </c>
      <c r="D18" s="7"/>
      <c r="E18" s="7"/>
      <c r="F18" s="7"/>
      <c r="G18" s="7"/>
      <c r="H18" s="7">
        <v>0.5</v>
      </c>
      <c r="I18" s="7"/>
      <c r="J18" s="7"/>
      <c r="K18" s="7"/>
      <c r="L18" s="7"/>
      <c r="M18" s="7"/>
      <c r="N18" s="7"/>
      <c r="O18" s="7"/>
      <c r="P18" s="7">
        <v>2.75</v>
      </c>
      <c r="Q18" s="7"/>
      <c r="R18" s="7"/>
    </row>
    <row r="19" spans="1:18" s="30" customFormat="1" x14ac:dyDescent="0.2">
      <c r="A19" s="20">
        <v>13</v>
      </c>
      <c r="B19" s="20" t="s">
        <v>4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30" customFormat="1" x14ac:dyDescent="0.2">
      <c r="A20" s="20">
        <v>14</v>
      </c>
      <c r="B20" s="20" t="s">
        <v>5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30" customFormat="1" x14ac:dyDescent="0.2">
      <c r="A21" s="20">
        <v>15</v>
      </c>
      <c r="B21" s="20" t="s">
        <v>3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30" customFormat="1" x14ac:dyDescent="0.2">
      <c r="A22" s="20">
        <v>16</v>
      </c>
      <c r="B22" s="20"/>
      <c r="C22" s="7">
        <f t="shared" si="0"/>
        <v>8.5</v>
      </c>
      <c r="D22" s="7"/>
      <c r="E22" s="7"/>
      <c r="F22" s="7"/>
      <c r="G22" s="7"/>
      <c r="H22" s="7">
        <v>0.5</v>
      </c>
      <c r="I22" s="7"/>
      <c r="J22" s="7"/>
      <c r="K22" s="7"/>
      <c r="L22" s="7"/>
      <c r="M22" s="7"/>
      <c r="N22" s="7"/>
      <c r="O22" s="7"/>
      <c r="P22" s="7">
        <v>4</v>
      </c>
      <c r="Q22" s="7"/>
      <c r="R22" s="7">
        <v>4</v>
      </c>
    </row>
    <row r="23" spans="1:18" s="30" customFormat="1" x14ac:dyDescent="0.2">
      <c r="A23" s="20">
        <v>17</v>
      </c>
      <c r="B23" s="20"/>
      <c r="C23" s="7">
        <f t="shared" si="0"/>
        <v>9.25</v>
      </c>
      <c r="D23" s="7"/>
      <c r="E23" s="7"/>
      <c r="F23" s="7"/>
      <c r="G23" s="7"/>
      <c r="H23" s="7">
        <v>0.5</v>
      </c>
      <c r="I23" s="7"/>
      <c r="J23" s="7"/>
      <c r="K23" s="7"/>
      <c r="L23" s="7"/>
      <c r="M23" s="7"/>
      <c r="N23" s="7"/>
      <c r="O23" s="7"/>
      <c r="P23" s="7">
        <v>2.5</v>
      </c>
      <c r="Q23" s="7"/>
      <c r="R23" s="7">
        <v>6.25</v>
      </c>
    </row>
    <row r="24" spans="1:18" s="30" customFormat="1" x14ac:dyDescent="0.2">
      <c r="A24" s="20">
        <v>18</v>
      </c>
      <c r="B24" s="20"/>
      <c r="C24" s="7">
        <f t="shared" si="0"/>
        <v>9.25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v>2.25</v>
      </c>
      <c r="Q24" s="7"/>
      <c r="R24" s="7">
        <v>7</v>
      </c>
    </row>
    <row r="25" spans="1:18" s="30" customFormat="1" x14ac:dyDescent="0.2">
      <c r="A25" s="20">
        <v>19</v>
      </c>
      <c r="B25" s="20"/>
      <c r="C25" s="7">
        <f t="shared" si="0"/>
        <v>7.25</v>
      </c>
      <c r="D25" s="7"/>
      <c r="E25" s="7"/>
      <c r="F25" s="7"/>
      <c r="G25" s="7"/>
      <c r="H25" s="7">
        <v>5</v>
      </c>
      <c r="I25" s="7"/>
      <c r="J25" s="7"/>
      <c r="K25" s="7"/>
      <c r="L25" s="7"/>
      <c r="M25" s="7"/>
      <c r="N25" s="7"/>
      <c r="O25" s="7"/>
      <c r="P25" s="7">
        <v>0.75</v>
      </c>
      <c r="Q25" s="7"/>
      <c r="R25" s="7">
        <v>1.5</v>
      </c>
    </row>
    <row r="26" spans="1:18" s="30" customFormat="1" x14ac:dyDescent="0.2">
      <c r="A26" s="20">
        <v>20</v>
      </c>
      <c r="B26" s="20" t="s">
        <v>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30" customFormat="1" x14ac:dyDescent="0.2">
      <c r="A27" s="20">
        <v>21</v>
      </c>
      <c r="B27" s="20" t="s">
        <v>5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30" customFormat="1" x14ac:dyDescent="0.2">
      <c r="A28" s="20">
        <v>22</v>
      </c>
      <c r="B28" s="20"/>
      <c r="C28" s="7">
        <f t="shared" si="0"/>
        <v>9.5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1</v>
      </c>
      <c r="Q28" s="7"/>
      <c r="R28" s="7">
        <v>8.5</v>
      </c>
    </row>
    <row r="29" spans="1:18" s="30" customFormat="1" x14ac:dyDescent="0.2">
      <c r="A29" s="20">
        <v>23</v>
      </c>
      <c r="B29" s="20"/>
      <c r="C29" s="7">
        <f t="shared" si="0"/>
        <v>9.25</v>
      </c>
      <c r="D29" s="7"/>
      <c r="E29" s="7">
        <v>0.75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>
        <v>8.5</v>
      </c>
    </row>
    <row r="30" spans="1:18" s="30" customFormat="1" x14ac:dyDescent="0.2">
      <c r="A30" s="20">
        <v>24</v>
      </c>
      <c r="B30" s="20"/>
      <c r="C30" s="7">
        <f t="shared" si="0"/>
        <v>9.5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5</v>
      </c>
      <c r="Q30" s="7"/>
      <c r="R30" s="7">
        <v>4.5</v>
      </c>
    </row>
    <row r="31" spans="1:18" s="30" customFormat="1" x14ac:dyDescent="0.2">
      <c r="A31" s="20">
        <v>25</v>
      </c>
      <c r="B31" s="20"/>
      <c r="C31" s="7">
        <f t="shared" si="0"/>
        <v>7.25</v>
      </c>
      <c r="D31" s="7"/>
      <c r="E31" s="7">
        <v>1</v>
      </c>
      <c r="F31" s="7"/>
      <c r="G31" s="7"/>
      <c r="H31" s="7">
        <v>0.75</v>
      </c>
      <c r="I31" s="7"/>
      <c r="J31" s="7"/>
      <c r="K31" s="7"/>
      <c r="L31" s="7"/>
      <c r="M31" s="7"/>
      <c r="N31" s="7"/>
      <c r="O31" s="7"/>
      <c r="P31" s="7">
        <v>1.5</v>
      </c>
      <c r="Q31" s="7"/>
      <c r="R31" s="7">
        <v>4</v>
      </c>
    </row>
    <row r="32" spans="1:18" s="30" customFormat="1" x14ac:dyDescent="0.2">
      <c r="A32" s="20">
        <v>26</v>
      </c>
      <c r="B32" s="20" t="s">
        <v>69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30" customFormat="1" x14ac:dyDescent="0.2">
      <c r="A33" s="20">
        <v>27</v>
      </c>
      <c r="B33" s="20" t="s">
        <v>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30" customFormat="1" x14ac:dyDescent="0.2">
      <c r="A34" s="20">
        <v>28</v>
      </c>
      <c r="B34" s="20" t="s">
        <v>5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30" customFormat="1" x14ac:dyDescent="0.2">
      <c r="A35" s="20">
        <v>29</v>
      </c>
      <c r="B35" s="20" t="s">
        <v>69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30" customFormat="1" x14ac:dyDescent="0.2">
      <c r="A36" s="20">
        <v>30</v>
      </c>
      <c r="B36" s="20" t="s">
        <v>69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30" customFormat="1" x14ac:dyDescent="0.2">
      <c r="A37" s="20">
        <v>31</v>
      </c>
      <c r="B37" s="20" t="s">
        <v>69</v>
      </c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4" t="s">
        <v>2</v>
      </c>
      <c r="B38" s="64"/>
      <c r="C38" s="22">
        <f t="shared" ref="C38:R38" si="1">SUM(C7:C37)</f>
        <v>142.5</v>
      </c>
      <c r="D38" s="23">
        <f t="shared" si="1"/>
        <v>0</v>
      </c>
      <c r="E38" s="23">
        <f t="shared" si="1"/>
        <v>18</v>
      </c>
      <c r="F38" s="23">
        <f t="shared" si="1"/>
        <v>0</v>
      </c>
      <c r="G38" s="23">
        <f t="shared" si="1"/>
        <v>0</v>
      </c>
      <c r="H38" s="23">
        <f t="shared" si="1"/>
        <v>7.25</v>
      </c>
      <c r="I38" s="23">
        <f>SUM(I7:I37)</f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42</v>
      </c>
      <c r="Q38" s="23">
        <f t="shared" si="1"/>
        <v>0</v>
      </c>
      <c r="R38" s="23">
        <f t="shared" si="1"/>
        <v>75.25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O12:R13 A21:R21 A7:C20 O19:R20 O26:R27 A34:R37 O32:R33 A22:C33">
    <cfRule type="expression" dxfId="203" priority="100" stopIfTrue="1">
      <formula>OR($B7="SA",$B7="SO",$B7="FT")</formula>
    </cfRule>
    <cfRule type="expression" dxfId="202" priority="101" stopIfTrue="1">
      <formula>OR($B7="U",$B7="Z")</formula>
    </cfRule>
    <cfRule type="expression" dxfId="201" priority="102" stopIfTrue="1">
      <formula>$B7="K"</formula>
    </cfRule>
  </conditionalFormatting>
  <conditionalFormatting sqref="H12:N13">
    <cfRule type="expression" dxfId="200" priority="97" stopIfTrue="1">
      <formula>OR($B12="SA",$B12="SO",$B12="FT")</formula>
    </cfRule>
    <cfRule type="expression" dxfId="199" priority="98" stopIfTrue="1">
      <formula>OR($B12="U",$B12="Z")</formula>
    </cfRule>
    <cfRule type="expression" dxfId="198" priority="99" stopIfTrue="1">
      <formula>$B12="K"</formula>
    </cfRule>
  </conditionalFormatting>
  <conditionalFormatting sqref="D12:F13">
    <cfRule type="expression" dxfId="197" priority="94" stopIfTrue="1">
      <formula>OR($B12="SA",$B12="SO",$B12="FT")</formula>
    </cfRule>
    <cfRule type="expression" dxfId="196" priority="95" stopIfTrue="1">
      <formula>OR($B12="U",$B12="Z")</formula>
    </cfRule>
    <cfRule type="expression" dxfId="195" priority="96" stopIfTrue="1">
      <formula>$B12="K"</formula>
    </cfRule>
  </conditionalFormatting>
  <conditionalFormatting sqref="G12:G13">
    <cfRule type="expression" dxfId="194" priority="91" stopIfTrue="1">
      <formula>OR($B12="SA",$B12="SO",$B12="FT")</formula>
    </cfRule>
    <cfRule type="expression" dxfId="193" priority="92" stopIfTrue="1">
      <formula>OR($B12="U",$B12="Z")</formula>
    </cfRule>
    <cfRule type="expression" dxfId="192" priority="93" stopIfTrue="1">
      <formula>$B12="K"</formula>
    </cfRule>
  </conditionalFormatting>
  <conditionalFormatting sqref="G12:G13">
    <cfRule type="expression" dxfId="191" priority="88" stopIfTrue="1">
      <formula>OR($B12="SA",$B12="SO",$B12="FT")</formula>
    </cfRule>
    <cfRule type="expression" dxfId="190" priority="89" stopIfTrue="1">
      <formula>OR($B12="U",$B12="Z")</formula>
    </cfRule>
    <cfRule type="expression" dxfId="189" priority="90" stopIfTrue="1">
      <formula>$B12="K"</formula>
    </cfRule>
  </conditionalFormatting>
  <conditionalFormatting sqref="F12:F13">
    <cfRule type="expression" dxfId="188" priority="85" stopIfTrue="1">
      <formula>OR($B12="SA",$B12="SO",$B12="FT")</formula>
    </cfRule>
    <cfRule type="expression" dxfId="187" priority="86" stopIfTrue="1">
      <formula>OR($B12="U",$B12="Z")</formula>
    </cfRule>
    <cfRule type="expression" dxfId="186" priority="87" stopIfTrue="1">
      <formula>$B12="K"</formula>
    </cfRule>
  </conditionalFormatting>
  <conditionalFormatting sqref="H19:N19 D20:N20">
    <cfRule type="expression" dxfId="185" priority="79" stopIfTrue="1">
      <formula>OR($B19="SA",$B19="SO",$B19="FT")</formula>
    </cfRule>
    <cfRule type="expression" dxfId="184" priority="80" stopIfTrue="1">
      <formula>OR($B19="U",$B19="Z")</formula>
    </cfRule>
    <cfRule type="expression" dxfId="183" priority="81" stopIfTrue="1">
      <formula>$B19="K"</formula>
    </cfRule>
  </conditionalFormatting>
  <conditionalFormatting sqref="D19:F19">
    <cfRule type="expression" dxfId="182" priority="76" stopIfTrue="1">
      <formula>OR($B19="SA",$B19="SO",$B19="FT")</formula>
    </cfRule>
    <cfRule type="expression" dxfId="181" priority="77" stopIfTrue="1">
      <formula>OR($B19="U",$B19="Z")</formula>
    </cfRule>
    <cfRule type="expression" dxfId="180" priority="78" stopIfTrue="1">
      <formula>$B19="K"</formula>
    </cfRule>
  </conditionalFormatting>
  <conditionalFormatting sqref="G19">
    <cfRule type="expression" dxfId="179" priority="73" stopIfTrue="1">
      <formula>OR($B19="SA",$B19="SO",$B19="FT")</formula>
    </cfRule>
    <cfRule type="expression" dxfId="178" priority="74" stopIfTrue="1">
      <formula>OR($B19="U",$B19="Z")</formula>
    </cfRule>
    <cfRule type="expression" dxfId="177" priority="75" stopIfTrue="1">
      <formula>$B19="K"</formula>
    </cfRule>
  </conditionalFormatting>
  <conditionalFormatting sqref="G19">
    <cfRule type="expression" dxfId="176" priority="70" stopIfTrue="1">
      <formula>OR($B19="SA",$B19="SO",$B19="FT")</formula>
    </cfRule>
    <cfRule type="expression" dxfId="175" priority="71" stopIfTrue="1">
      <formula>OR($B19="U",$B19="Z")</formula>
    </cfRule>
    <cfRule type="expression" dxfId="174" priority="72" stopIfTrue="1">
      <formula>$B19="K"</formula>
    </cfRule>
  </conditionalFormatting>
  <conditionalFormatting sqref="F19">
    <cfRule type="expression" dxfId="173" priority="67" stopIfTrue="1">
      <formula>OR($B19="SA",$B19="SO",$B19="FT")</formula>
    </cfRule>
    <cfRule type="expression" dxfId="172" priority="68" stopIfTrue="1">
      <formula>OR($B19="U",$B19="Z")</formula>
    </cfRule>
    <cfRule type="expression" dxfId="171" priority="69" stopIfTrue="1">
      <formula>$B19="K"</formula>
    </cfRule>
  </conditionalFormatting>
  <conditionalFormatting sqref="D26:N27">
    <cfRule type="expression" dxfId="170" priority="64" stopIfTrue="1">
      <formula>OR($B26="SA",$B26="SO",$B26="FT")</formula>
    </cfRule>
    <cfRule type="expression" dxfId="169" priority="65" stopIfTrue="1">
      <formula>OR($B26="U",$B26="Z")</formula>
    </cfRule>
    <cfRule type="expression" dxfId="168" priority="66" stopIfTrue="1">
      <formula>$B26="K"</formula>
    </cfRule>
  </conditionalFormatting>
  <conditionalFormatting sqref="D32:N32 M33:N33">
    <cfRule type="expression" dxfId="167" priority="61" stopIfTrue="1">
      <formula>OR($B32="SA",$B32="SO",$B32="FT")</formula>
    </cfRule>
    <cfRule type="expression" dxfId="166" priority="62" stopIfTrue="1">
      <formula>OR($B32="U",$B32="Z")</formula>
    </cfRule>
    <cfRule type="expression" dxfId="165" priority="63" stopIfTrue="1">
      <formula>$B32="K"</formula>
    </cfRule>
  </conditionalFormatting>
  <conditionalFormatting sqref="D33:L33">
    <cfRule type="expression" dxfId="164" priority="58" stopIfTrue="1">
      <formula>OR($B33="SA",$B33="SO",$B33="FT")</formula>
    </cfRule>
    <cfRule type="expression" dxfId="163" priority="59" stopIfTrue="1">
      <formula>OR($B33="U",$B33="Z")</formula>
    </cfRule>
    <cfRule type="expression" dxfId="162" priority="60" stopIfTrue="1">
      <formula>$B33="K"</formula>
    </cfRule>
  </conditionalFormatting>
  <conditionalFormatting sqref="H14:R18">
    <cfRule type="expression" dxfId="161" priority="40" stopIfTrue="1">
      <formula>OR($B14="SA",$B14="SO",$B14="FT")</formula>
    </cfRule>
    <cfRule type="expression" dxfId="160" priority="41" stopIfTrue="1">
      <formula>OR($B14="U",$B14="Z")</formula>
    </cfRule>
    <cfRule type="expression" dxfId="159" priority="42" stopIfTrue="1">
      <formula>$B14="K"</formula>
    </cfRule>
  </conditionalFormatting>
  <conditionalFormatting sqref="D14:F18">
    <cfRule type="expression" dxfId="158" priority="37" stopIfTrue="1">
      <formula>OR($B14="SA",$B14="SO",$B14="FT")</formula>
    </cfRule>
    <cfRule type="expression" dxfId="157" priority="38" stopIfTrue="1">
      <formula>OR($B14="U",$B14="Z")</formula>
    </cfRule>
    <cfRule type="expression" dxfId="156" priority="39" stopIfTrue="1">
      <formula>$B14="K"</formula>
    </cfRule>
  </conditionalFormatting>
  <conditionalFormatting sqref="G14:G18">
    <cfRule type="expression" dxfId="155" priority="34" stopIfTrue="1">
      <formula>OR($B14="SA",$B14="SO",$B14="FT")</formula>
    </cfRule>
    <cfRule type="expression" dxfId="154" priority="35" stopIfTrue="1">
      <formula>OR($B14="U",$B14="Z")</formula>
    </cfRule>
    <cfRule type="expression" dxfId="153" priority="36" stopIfTrue="1">
      <formula>$B14="K"</formula>
    </cfRule>
  </conditionalFormatting>
  <conditionalFormatting sqref="G14:G18">
    <cfRule type="expression" dxfId="152" priority="31" stopIfTrue="1">
      <formula>OR($B14="SA",$B14="SO",$B14="FT")</formula>
    </cfRule>
    <cfRule type="expression" dxfId="151" priority="32" stopIfTrue="1">
      <formula>OR($B14="U",$B14="Z")</formula>
    </cfRule>
    <cfRule type="expression" dxfId="150" priority="33" stopIfTrue="1">
      <formula>$B14="K"</formula>
    </cfRule>
  </conditionalFormatting>
  <conditionalFormatting sqref="F14:F18">
    <cfRule type="expression" dxfId="149" priority="28" stopIfTrue="1">
      <formula>OR($B14="SA",$B14="SO",$B14="FT")</formula>
    </cfRule>
    <cfRule type="expression" dxfId="148" priority="29" stopIfTrue="1">
      <formula>OR($B14="U",$B14="Z")</formula>
    </cfRule>
    <cfRule type="expression" dxfId="147" priority="30" stopIfTrue="1">
      <formula>$B14="K"</formula>
    </cfRule>
  </conditionalFormatting>
  <conditionalFormatting sqref="H7:R11">
    <cfRule type="expression" dxfId="146" priority="22" stopIfTrue="1">
      <formula>OR($B7="SA",$B7="SO",$B7="FT")</formula>
    </cfRule>
    <cfRule type="expression" dxfId="145" priority="23" stopIfTrue="1">
      <formula>OR($B7="U",$B7="Z")</formula>
    </cfRule>
    <cfRule type="expression" dxfId="144" priority="24" stopIfTrue="1">
      <formula>$B7="K"</formula>
    </cfRule>
  </conditionalFormatting>
  <conditionalFormatting sqref="D7:F11">
    <cfRule type="expression" dxfId="143" priority="19" stopIfTrue="1">
      <formula>OR($B7="SA",$B7="SO",$B7="FT")</formula>
    </cfRule>
    <cfRule type="expression" dxfId="142" priority="20" stopIfTrue="1">
      <formula>OR($B7="U",$B7="Z")</formula>
    </cfRule>
    <cfRule type="expression" dxfId="141" priority="21" stopIfTrue="1">
      <formula>$B7="K"</formula>
    </cfRule>
  </conditionalFormatting>
  <conditionalFormatting sqref="G7:G11">
    <cfRule type="expression" dxfId="140" priority="16" stopIfTrue="1">
      <formula>OR($B7="SA",$B7="SO",$B7="FT")</formula>
    </cfRule>
    <cfRule type="expression" dxfId="139" priority="17" stopIfTrue="1">
      <formula>OR($B7="U",$B7="Z")</formula>
    </cfRule>
    <cfRule type="expression" dxfId="138" priority="18" stopIfTrue="1">
      <formula>$B7="K"</formula>
    </cfRule>
  </conditionalFormatting>
  <conditionalFormatting sqref="F7:F11">
    <cfRule type="expression" dxfId="137" priority="13" stopIfTrue="1">
      <formula>OR($B7="SA",$B7="SO",$B7="FT")</formula>
    </cfRule>
    <cfRule type="expression" dxfId="136" priority="14" stopIfTrue="1">
      <formula>OR($B7="U",$B7="Z")</formula>
    </cfRule>
    <cfRule type="expression" dxfId="135" priority="15" stopIfTrue="1">
      <formula>$B7="K"</formula>
    </cfRule>
  </conditionalFormatting>
  <conditionalFormatting sqref="G7:G11">
    <cfRule type="expression" dxfId="134" priority="10" stopIfTrue="1">
      <formula>OR($B7="SA",$B7="SO",$B7="FT")</formula>
    </cfRule>
    <cfRule type="expression" dxfId="133" priority="11" stopIfTrue="1">
      <formula>OR($B7="U",$B7="Z")</formula>
    </cfRule>
    <cfRule type="expression" dxfId="132" priority="12" stopIfTrue="1">
      <formula>$B7="K"</formula>
    </cfRule>
  </conditionalFormatting>
  <conditionalFormatting sqref="D22:R25">
    <cfRule type="expression" dxfId="131" priority="4" stopIfTrue="1">
      <formula>OR($B22="SA",$B22="SO",$B22="FT")</formula>
    </cfRule>
    <cfRule type="expression" dxfId="130" priority="5" stopIfTrue="1">
      <formula>OR($B22="U",$B22="Z")</formula>
    </cfRule>
    <cfRule type="expression" dxfId="129" priority="6" stopIfTrue="1">
      <formula>$B22="K"</formula>
    </cfRule>
  </conditionalFormatting>
  <conditionalFormatting sqref="D28:R31">
    <cfRule type="expression" dxfId="128" priority="1" stopIfTrue="1">
      <formula>OR($B28="SA",$B28="SO",$B28="FT")</formula>
    </cfRule>
    <cfRule type="expression" dxfId="127" priority="2" stopIfTrue="1">
      <formula>OR($B28="U",$B28="Z")</formula>
    </cfRule>
    <cfRule type="expression" dxfId="126" priority="3" stopIfTrue="1">
      <formula>$B28="K"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90C52C-9B78-4D79-A20D-E6ACD57BBA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85D71C-F974-4254-9D31-728E8001B82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10D98BA-3293-4009-83D3-6BC5867B6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B1C0B05-D967-446C-8CD7-28E320403A23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Terczka</dc:creator>
  <cp:lastModifiedBy>Wolfgang Scherer</cp:lastModifiedBy>
  <cp:lastPrinted>2014-01-15T12:09:23Z</cp:lastPrinted>
  <dcterms:created xsi:type="dcterms:W3CDTF">2008-01-03T12:06:05Z</dcterms:created>
  <dcterms:modified xsi:type="dcterms:W3CDTF">2017-03-08T09:43:11Z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0x01010004503C2B34061B47BE6E8E359C4C6EE4</vt:lpwstr>
  </property>
  <property fmtid="{D5CDD505-2E9C-101B-9397-08002B2CF9AE}" pid="3" name="_dlc_DocId">
    <vt:lpwstr>H4XCVRKU7D6Y-1-360120</vt:lpwstr>
  </property>
  <property fmtid="{D5CDD505-2E9C-101B-9397-08002B2CF9AE}" pid="4" name="_dlc_DocIdItemGuid">
    <vt:lpwstr>0ec5f278-ec29-45a7-9a68-276f348f73ba</vt:lpwstr>
  </property>
  <property fmtid="{D5CDD505-2E9C-101B-9397-08002B2CF9AE}" pid="5" name="_dlc_DocIdUrl">
    <vt:lpwstr>http://austausch.itsv.at/_layouts/DocIdRedir.aspx?ID=H4XCVRKU7D6Y-1-360120, H4XCVRKU7D6Y-1-360120</vt:lpwstr>
  </property>
</Properties>
</file>