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14640"/>
  </bookViews>
  <sheets>
    <sheet name="00033836760_20150901_20150930" sheetId="1" r:id="rId1"/>
  </sheets>
  <calcPr calcId="125725"/>
</workbook>
</file>

<file path=xl/calcChain.xml><?xml version="1.0" encoding="utf-8"?>
<calcChain xmlns="http://schemas.openxmlformats.org/spreadsheetml/2006/main">
  <c r="F41" i="1"/>
  <c r="F40"/>
  <c r="M53" l="1"/>
  <c r="L53"/>
  <c r="K53"/>
  <c r="J53"/>
  <c r="I53"/>
  <c r="H53"/>
  <c r="G53"/>
  <c r="F53"/>
  <c r="E53"/>
  <c r="M55" l="1"/>
</calcChain>
</file>

<file path=xl/sharedStrings.xml><?xml version="1.0" encoding="utf-8"?>
<sst xmlns="http://schemas.openxmlformats.org/spreadsheetml/2006/main" count="430" uniqueCount="218">
  <si>
    <t>Bezeichnung</t>
  </si>
  <si>
    <t>Valutadatum</t>
  </si>
  <si>
    <t>Betrag</t>
  </si>
  <si>
    <t>Währung</t>
  </si>
  <si>
    <t>Auftraggeber</t>
  </si>
  <si>
    <t>Auftraggeber Kontonr./IBAN</t>
  </si>
  <si>
    <t>Auftraggeber BLZ/BIC</t>
  </si>
  <si>
    <t>Partnername</t>
  </si>
  <si>
    <t>Partner Kontonr./IBAN</t>
  </si>
  <si>
    <t>Partner BLZ/BIC</t>
  </si>
  <si>
    <t>Kundendaten/Zahlungsreferenz</t>
  </si>
  <si>
    <t>Buchungsdatum</t>
  </si>
  <si>
    <t>Umsatzzeile 1</t>
  </si>
  <si>
    <t>Umsatzzeile 2</t>
  </si>
  <si>
    <t>Zusatztext</t>
  </si>
  <si>
    <t>Ersterfassungsreferenz</t>
  </si>
  <si>
    <t>EUR</t>
  </si>
  <si>
    <t>A1 Telekom Austria AG</t>
  </si>
  <si>
    <t>AT126000000007501818</t>
  </si>
  <si>
    <t>OPSKATWWXXX</t>
  </si>
  <si>
    <t>Scherer Wolfgang</t>
  </si>
  <si>
    <t>AT062011100033836760</t>
  </si>
  <si>
    <t>GIBAATWWXXX</t>
  </si>
  <si>
    <t>---- 0103106825 / 200007434491 ---- Rechnungsnr. 295117815486</t>
  </si>
  <si>
    <t>---- 0103106825 / 200007434491 ----</t>
  </si>
  <si>
    <t>600001508272AEI-8C154DRRPVFY</t>
  </si>
  <si>
    <t>Unterhalt MathiasAbzgSchuMu Johanna Horner</t>
  </si>
  <si>
    <t>Wolfgang Scherer</t>
  </si>
  <si>
    <t>Johanna Horner</t>
  </si>
  <si>
    <t>AT584300030812965009</t>
  </si>
  <si>
    <t>Unterhalt MathiasAbzgSchuMu</t>
  </si>
  <si>
    <t>201111509012AB3-DA1003022109</t>
  </si>
  <si>
    <t>152126207517 BEZIRKSHAUPTMANNSCHAFT BRUCK-MÜRZZU</t>
  </si>
  <si>
    <t>BEZIRKSHAUPTMANNSCHAFT BRUCK-MÜRZZU</t>
  </si>
  <si>
    <t>AT302081500006415467</t>
  </si>
  <si>
    <t>201111509012AIG-024518178228</t>
  </si>
  <si>
    <t>AT141420020041075792 Wolfgang Scherer</t>
  </si>
  <si>
    <t>AT141420020041075792</t>
  </si>
  <si>
    <t>EASYATW1XXX</t>
  </si>
  <si>
    <t>142001508272UG20000036016497</t>
  </si>
  <si>
    <t>152126207719 BEZIRKSHAUPTMANNSCHAFT BRUCK-MÜRZZU</t>
  </si>
  <si>
    <t>201111509012AIG-040218132090</t>
  </si>
  <si>
    <t>SEPA-Lastschrift L953279805 39HLN Allianz Elementar Lebensversicherun</t>
  </si>
  <si>
    <t>Allianz Elementar Lebensversicherun</t>
  </si>
  <si>
    <t>AT811200051430605201</t>
  </si>
  <si>
    <t>BKAUATWWXXX</t>
  </si>
  <si>
    <t>SEPA-Lastschrift L953279805 39HLN</t>
  </si>
  <si>
    <t>SEPA-Lastschrift E950377747 20NLN Allianz Elementar Lebensversicherun</t>
  </si>
  <si>
    <t>SEPA-Lastschrift E950377747 20NLN</t>
  </si>
  <si>
    <t>SEPA-Lastschrift A560322396 Wolfgan Allianz Elementar Versicherungs-Akt</t>
  </si>
  <si>
    <t>Allianz Elementar Versicherungs-Akt</t>
  </si>
  <si>
    <t>AT801200051430305101</t>
  </si>
  <si>
    <t>SEPA-Lastschrift A560322396 Wolfgan g Scherer</t>
  </si>
  <si>
    <t>SEPA-Lastschrift A560322396 Wolfgan</t>
  </si>
  <si>
    <t>s Kreditkartenrechnung Aug. 2015 s MasterCard First</t>
  </si>
  <si>
    <t>Erste Bank Oesterreich</t>
  </si>
  <si>
    <t>AT052011140005191900</t>
  </si>
  <si>
    <t>Scherer</t>
  </si>
  <si>
    <t>s Kreditkartenrechnung Aug. 2015 s MasterCard First Kartenendnummer 6415</t>
  </si>
  <si>
    <t>s Kreditkartenrechnung Aug. 2015</t>
  </si>
  <si>
    <t>s MasterCard First</t>
  </si>
  <si>
    <t>201111508272ALV-150827178885</t>
  </si>
  <si>
    <t>IHR KT 4801012454 /0023530796/20150 WIENER LINIEN GmbH &amp; Co KG</t>
  </si>
  <si>
    <t>WIENER LINIEN GmbH &amp; Co KG</t>
  </si>
  <si>
    <t>AT051200000696216225</t>
  </si>
  <si>
    <t>IHR KT 4801012454 /0023530796/20150 828/BRUTTO inkl. 10Proz.Ust</t>
  </si>
  <si>
    <t>IHR KT 4801012454 /0023530796/20150</t>
  </si>
  <si>
    <t xml:space="preserve">HOFER DANKT  0714  K2 04.09.um 19.17 </t>
  </si>
  <si>
    <t>HOFER DANKT  0714  K2 04.09.um 19.17</t>
  </si>
  <si>
    <t>201111509042ALB-191758024187</t>
  </si>
  <si>
    <t xml:space="preserve">INTERSPORT   0054  K2 05.09.um 13.20 </t>
  </si>
  <si>
    <t>INTERSPORT   0054  K2 05.09.um 13.20</t>
  </si>
  <si>
    <t>201111509052ALB-132031930601</t>
  </si>
  <si>
    <t xml:space="preserve">DM-FIL. 0124 0124  K2 05.09.um 13.47 </t>
  </si>
  <si>
    <t>DM-FIL. 0124 0124  K2 05.09.um 13.47</t>
  </si>
  <si>
    <t>201111509052ALB-134817712910</t>
  </si>
  <si>
    <t>Ansparen WS Annual Wolfgang Scherer</t>
  </si>
  <si>
    <t>AT262011130033819860</t>
  </si>
  <si>
    <t>Ansparen WS Annual</t>
  </si>
  <si>
    <t>201111509072AB3-DA1002013417</t>
  </si>
  <si>
    <t>Mathias Scherer Klarinette Mirjam Schiestl</t>
  </si>
  <si>
    <t>Mirjam Schiestl</t>
  </si>
  <si>
    <t>AT272011141035063396</t>
  </si>
  <si>
    <t>Mathias Scherer Klarinette</t>
  </si>
  <si>
    <t>201111509072AB3-DA1001013418</t>
  </si>
  <si>
    <t>Ihre Spende an Ärzte ohne Grenzen. Ärzte ohne Grenzen</t>
  </si>
  <si>
    <t>Ärzte ohne Grenzen</t>
  </si>
  <si>
    <t>AT432011128926847600</t>
  </si>
  <si>
    <t>Ihre Spende an Ärzte ohne Grenzen. Herzlichen Dank. SpenderNr. 584984 Spenden Hotline: 0800 246 292</t>
  </si>
  <si>
    <t>Ihre Spende an Ärzte ohne Grenzen.</t>
  </si>
  <si>
    <t>201111509032AEI-DDFECE2GCB8I</t>
  </si>
  <si>
    <t>S BAUSPARKASSE VTR.NR. 329135962-8 Bausparkasse der österr. Spk. AG</t>
  </si>
  <si>
    <t>Bausparkasse der österr. Spk. AG</t>
  </si>
  <si>
    <t>AT382401203291359628</t>
  </si>
  <si>
    <t>BAOSATWWXXX</t>
  </si>
  <si>
    <t>s Bausparkasse 329135962-8 WOLFGANG SCHERER</t>
  </si>
  <si>
    <t>S BAUSPARKASSE VTR.NR. 329135962-8</t>
  </si>
  <si>
    <t>201111509072AAB-024746693959</t>
  </si>
  <si>
    <t>BOB RECHNUNG      08/15  5211994005 A1 Telekom Austria AG</t>
  </si>
  <si>
    <t>AT196000000090029486</t>
  </si>
  <si>
    <t>BOB RECHNUNG      08/15  5211994005 75614</t>
  </si>
  <si>
    <t>BOB RECHNUNG      08/15  5211994005</t>
  </si>
  <si>
    <t>600001509032AEI-E9BD6E34P3RL</t>
  </si>
  <si>
    <t>VERTRAG-NR. 00272-0052-000.Zahlung BUWOG - Bauen und Wohnen Gesellscha</t>
  </si>
  <si>
    <t>BUWOG - Bauen und Wohnen Gesellscha</t>
  </si>
  <si>
    <t>AT771200000660054008</t>
  </si>
  <si>
    <t>Scherer-Horner Johanna und Scherer</t>
  </si>
  <si>
    <t>VERTRAG-NR. 00272-0052-000.Zahlung per Bankeinzug.ZEITRAUM 01.09.15 BI S 30.01.197,14 EUR + 132,15 EUR M.O BJEKT Wiener Strasse 62</t>
  </si>
  <si>
    <t>VERTRAG-NR. 00272-0052-000.Zahlung</t>
  </si>
  <si>
    <t>VERTRAG-NR. 00272-7748-000.Zahlung BUWOG - Bauen und Wohnen Gesellscha</t>
  </si>
  <si>
    <t>VERTRAG-NR. 00272-7748-000.Zahlung per Bankeinzug.ZEITRAUM 01.09.15 BI S 30.022,57 EUR + 4,52 EUR MWST.2.O BJEKT Wiener Strasse 62</t>
  </si>
  <si>
    <t>VERTRAG-NR. 00272-7748-000.Zahlung</t>
  </si>
  <si>
    <t>AT    29,90 Debit POS   05.09.15 12.49K2 DEICHMANN - Schuhe Wien 1140 040</t>
  </si>
  <si>
    <t>AT    29,90 Debit POS   05.09.15 12.49K2</t>
  </si>
  <si>
    <t>DEICHMANN - Schuhe Wien 1140 040</t>
  </si>
  <si>
    <t>201111509072ALB-174847480667</t>
  </si>
  <si>
    <t>01.09.15-30.09 ABO SALZBURGER NACHR Salzburger Nachrichten</t>
  </si>
  <si>
    <t>Salzburger Nachrichten</t>
  </si>
  <si>
    <t>AT032040400000021246</t>
  </si>
  <si>
    <t>SBGSAT2SXXX</t>
  </si>
  <si>
    <t>Scherer-Horner Hanna</t>
  </si>
  <si>
    <t>01.09.15-30.09 ABO SALZBURGER NACHR ICHTEN/ K 2200938 R 10962438</t>
  </si>
  <si>
    <t>01.09.15-30.09 ABO SALZBURGER NACHR</t>
  </si>
  <si>
    <t>204041509042AEI-F50C0E48LR5O</t>
  </si>
  <si>
    <t xml:space="preserve">BANKOMAT  00047461 K2 08.09.um 17.29 </t>
  </si>
  <si>
    <t>BANKOMAT  00047461 K2 08.09.um 17.29</t>
  </si>
  <si>
    <t>201111509082ALB-172930690179</t>
  </si>
  <si>
    <t>220001751938 Strom Teilbetrag NETTO WIEN ENERGIE GmbH</t>
  </si>
  <si>
    <t>WIEN ENERGIE GmbH</t>
  </si>
  <si>
    <t>AT391200000696216001</t>
  </si>
  <si>
    <t>220001751938 Strom Teilbetrag NETTO 78.00 +USt 15.60 /VST 3002, WienerS traße 60/11/9</t>
  </si>
  <si>
    <t>220001751938 Strom Teilbetrag NETTO</t>
  </si>
  <si>
    <t xml:space="preserve">HOFER DANKT  0762  K2 11.09.um 12.19 </t>
  </si>
  <si>
    <t>HOFER DANKT  0762  K2 11.09.um 12.19</t>
  </si>
  <si>
    <t>201111509112ALB-122008473956</t>
  </si>
  <si>
    <t xml:space="preserve">ENI 8103     8103  K2 11.09.um 13.34 </t>
  </si>
  <si>
    <t>ENI 8103     8103  K2 11.09.um 13.34</t>
  </si>
  <si>
    <t>201111509112ALB-134551374828</t>
  </si>
  <si>
    <t>KD 00856613 RG 55548285 Pollin Electronic GmbH</t>
  </si>
  <si>
    <t>Pollin Electronic GmbH</t>
  </si>
  <si>
    <t>AT853400000000016295</t>
  </si>
  <si>
    <t>RZOOAT2LXXX</t>
  </si>
  <si>
    <t>KD 00856613 RG 55548285</t>
  </si>
  <si>
    <t>34000150914-0165415-0000307</t>
  </si>
  <si>
    <t>KD 00856613 RG 55549404 Pollin Electronic GmbH</t>
  </si>
  <si>
    <t>KD 00856613 RG 55549404</t>
  </si>
  <si>
    <t>34000150914-0165415-0000308</t>
  </si>
  <si>
    <t>RE.-NR.: 43667963   LIEFERUNG VOM 2 PEARL. GmbH</t>
  </si>
  <si>
    <t>PEARL. GmbH</t>
  </si>
  <si>
    <t>DE41680700300140011801</t>
  </si>
  <si>
    <t>DEUTDE6FXXX</t>
  </si>
  <si>
    <t>RE.-NR.: 43667963   LIEFERUNG VOM 2 2.08.2015</t>
  </si>
  <si>
    <t>RE.-NR.: 43667963   LIEFERUNG VOM 2</t>
  </si>
  <si>
    <t>201001509172AEI-06XCG1008266</t>
  </si>
  <si>
    <t xml:space="preserve">HOFER DANKT  0714  K2 19.09.um 16.52 </t>
  </si>
  <si>
    <t>HOFER DANKT  0714  K2 19.09.um 16.52</t>
  </si>
  <si>
    <t>201111509192ALB-165240920471</t>
  </si>
  <si>
    <t xml:space="preserve">BILLA DANKT  1404  K2 25.09.um 19.00 </t>
  </si>
  <si>
    <t>BILLA DANKT  1404  K2 25.09.um 19.00</t>
  </si>
  <si>
    <t>201111509252ALB-190028865866</t>
  </si>
  <si>
    <t xml:space="preserve">AUTOMAT   00023013 K2 26.09.um 16.20 </t>
  </si>
  <si>
    <t>AUTOMAT   00023013 K2 26.09.um 16.20</t>
  </si>
  <si>
    <t>201111509262ALB-162125706826</t>
  </si>
  <si>
    <t>Flag Football ART &amp; MOTION</t>
  </si>
  <si>
    <t>ART &amp; MOTION</t>
  </si>
  <si>
    <t>AT813266700000014399</t>
  </si>
  <si>
    <t>Flag Football Mathias Scherer Wintersemester 2015/2016</t>
  </si>
  <si>
    <t>Flag Football</t>
  </si>
  <si>
    <t>201111509272AIG-201133620499</t>
  </si>
  <si>
    <t>Liquid 20150927 Wolfgang Scherer</t>
  </si>
  <si>
    <t>Liquid 20150927</t>
  </si>
  <si>
    <t>201111509272AIG-204249822739</t>
  </si>
  <si>
    <t>BOB RECHNUNG      09/15  5285295628 A1 Telekom Austria AG</t>
  </si>
  <si>
    <t>BOB RECHNUNG      09/15  5285295628 50483</t>
  </si>
  <si>
    <t>BOB RECHNUNG      09/15  5285295628</t>
  </si>
  <si>
    <t>600001509242AEI-33D8CESAUVAS</t>
  </si>
  <si>
    <t>BOB RECHNUNG      09/15  5285250918 A1 Telekom Austria AG</t>
  </si>
  <si>
    <t>BOB RECHNUNG      09/15  5285250918 48210</t>
  </si>
  <si>
    <t>BOB RECHNUNG      09/15  5285250918</t>
  </si>
  <si>
    <t>600001509242AEI-33D8CESAULNX</t>
  </si>
  <si>
    <t>Gehalt 10/15 IT-Services der SV GmbH</t>
  </si>
  <si>
    <t>IT-Services der SV GmbH</t>
  </si>
  <si>
    <t>AT881200050222000207</t>
  </si>
  <si>
    <t>SCHERER Wolfgang</t>
  </si>
  <si>
    <t>Gehalt 10/15</t>
  </si>
  <si>
    <t>12000150925C2072893PAS000134</t>
  </si>
  <si>
    <t>*** Abschlussbuchung per 30.09.2015 **** Reklamationen bitte binnen 2 Monaten</t>
  </si>
  <si>
    <t>*** Abschlussbuchung per 30.09.2015 ****</t>
  </si>
  <si>
    <t>Reklamationen bitte binnen 2 Monaten</t>
  </si>
  <si>
    <t>201111509302AB1-P00033836760</t>
  </si>
  <si>
    <t xml:space="preserve">Sollzinsen </t>
  </si>
  <si>
    <t>Sollzinsen</t>
  </si>
  <si>
    <t xml:space="preserve">Porto </t>
  </si>
  <si>
    <t>Porto</t>
  </si>
  <si>
    <t xml:space="preserve">Kontofuehrungsprovision </t>
  </si>
  <si>
    <t>Kontofuehrungsprovision</t>
  </si>
  <si>
    <t xml:space="preserve">Kartenentgelt s Kreditkarte </t>
  </si>
  <si>
    <t>Kartenentgelt s Kreditkarte</t>
  </si>
  <si>
    <t xml:space="preserve">Kartenentgelt BankCard </t>
  </si>
  <si>
    <t>Kartenentgelt BankCard</t>
  </si>
  <si>
    <t xml:space="preserve">Buchungskostenbeitrag </t>
  </si>
  <si>
    <t>Buchungskostenbeitrag</t>
  </si>
  <si>
    <t>Es wurden 44 Umsätze gefunden</t>
  </si>
  <si>
    <t>---- 103106825 / 200007434491 ---- A1 Telekom Austria AG</t>
  </si>
  <si>
    <t>Leben</t>
  </si>
  <si>
    <t>Unterhalt</t>
  </si>
  <si>
    <t>Finanzierung</t>
  </si>
  <si>
    <t>Vorsorge</t>
  </si>
  <si>
    <t>Freizeit</t>
  </si>
  <si>
    <t>Luxus</t>
  </si>
  <si>
    <t>Wohnung</t>
  </si>
  <si>
    <t>Dienste</t>
  </si>
  <si>
    <t>Auto</t>
  </si>
  <si>
    <t>Kontokosten:</t>
  </si>
  <si>
    <t>GIS (2-monatlich)</t>
  </si>
  <si>
    <t>Kaltwasser/Warmwasser/Heizung (2-monatlich)</t>
  </si>
  <si>
    <t>Auto-Service</t>
  </si>
  <si>
    <t>Auto-Versicherung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</si>
</sst>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55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sqref="A1:M55"/>
    </sheetView>
  </sheetViews>
  <sheetFormatPr baseColWidth="10" defaultRowHeight="15"/>
  <cols>
    <col min="1" max="1" width="69.28515625" customWidth="1"/>
  </cols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204</v>
      </c>
      <c r="F1" t="s">
        <v>210</v>
      </c>
      <c r="G1" t="s">
        <v>211</v>
      </c>
      <c r="H1" t="s">
        <v>205</v>
      </c>
      <c r="I1" t="s">
        <v>212</v>
      </c>
      <c r="J1" t="s">
        <v>206</v>
      </c>
      <c r="K1" t="s">
        <v>207</v>
      </c>
      <c r="L1" t="s">
        <v>208</v>
      </c>
      <c r="M1" t="s">
        <v>209</v>
      </c>
      <c r="N1" t="s">
        <v>4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10</v>
      </c>
      <c r="U1" t="s">
        <v>11</v>
      </c>
      <c r="V1" t="s">
        <v>12</v>
      </c>
      <c r="W1" t="s">
        <v>13</v>
      </c>
      <c r="X1" t="s">
        <v>14</v>
      </c>
      <c r="Y1" t="s">
        <v>15</v>
      </c>
    </row>
    <row r="2" spans="1:25">
      <c r="A2" s="2" t="s">
        <v>203</v>
      </c>
      <c r="B2" s="1">
        <v>42248</v>
      </c>
      <c r="C2">
        <v>-65.83</v>
      </c>
      <c r="D2" t="s">
        <v>16</v>
      </c>
      <c r="G2">
        <v>-65.83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s="1">
        <v>42248</v>
      </c>
      <c r="V2" t="s">
        <v>24</v>
      </c>
      <c r="W2" t="s">
        <v>17</v>
      </c>
      <c r="X2" t="s">
        <v>23</v>
      </c>
      <c r="Y2" t="s">
        <v>25</v>
      </c>
    </row>
    <row r="3" spans="1:25">
      <c r="A3" t="s">
        <v>26</v>
      </c>
      <c r="B3" s="1">
        <v>42248</v>
      </c>
      <c r="C3">
        <v>-400</v>
      </c>
      <c r="D3" t="s">
        <v>16</v>
      </c>
      <c r="H3">
        <v>-400</v>
      </c>
      <c r="J3">
        <v>-400</v>
      </c>
      <c r="N3" t="s">
        <v>27</v>
      </c>
      <c r="O3" t="s">
        <v>21</v>
      </c>
      <c r="P3" t="s">
        <v>22</v>
      </c>
      <c r="Q3" t="s">
        <v>28</v>
      </c>
      <c r="R3" t="s">
        <v>29</v>
      </c>
      <c r="T3" t="s">
        <v>30</v>
      </c>
      <c r="U3" s="1">
        <v>42248</v>
      </c>
      <c r="V3" t="s">
        <v>30</v>
      </c>
      <c r="W3" t="s">
        <v>28</v>
      </c>
      <c r="X3" t="s">
        <v>30</v>
      </c>
      <c r="Y3" t="s">
        <v>31</v>
      </c>
    </row>
    <row r="4" spans="1:25">
      <c r="A4" t="s">
        <v>32</v>
      </c>
      <c r="B4" s="1">
        <v>42248</v>
      </c>
      <c r="C4">
        <v>-70</v>
      </c>
      <c r="D4" t="s">
        <v>16</v>
      </c>
      <c r="M4">
        <v>-70</v>
      </c>
      <c r="N4" t="s">
        <v>27</v>
      </c>
      <c r="O4" t="s">
        <v>21</v>
      </c>
      <c r="P4" t="s">
        <v>22</v>
      </c>
      <c r="Q4" t="s">
        <v>33</v>
      </c>
      <c r="R4" t="s">
        <v>34</v>
      </c>
      <c r="T4">
        <v>152126207517</v>
      </c>
      <c r="U4" s="1">
        <v>42248</v>
      </c>
      <c r="V4">
        <v>152126207517</v>
      </c>
      <c r="W4" t="s">
        <v>33</v>
      </c>
      <c r="Y4" t="s">
        <v>35</v>
      </c>
    </row>
    <row r="5" spans="1:25">
      <c r="A5" t="s">
        <v>36</v>
      </c>
      <c r="B5" s="1">
        <v>42248</v>
      </c>
      <c r="C5">
        <v>-211.64</v>
      </c>
      <c r="D5" t="s">
        <v>16</v>
      </c>
      <c r="J5">
        <v>-211.64</v>
      </c>
      <c r="N5" t="s">
        <v>27</v>
      </c>
      <c r="O5" t="s">
        <v>37</v>
      </c>
      <c r="P5" t="s">
        <v>38</v>
      </c>
      <c r="Q5" t="s">
        <v>27</v>
      </c>
      <c r="R5" t="s">
        <v>21</v>
      </c>
      <c r="S5" t="s">
        <v>22</v>
      </c>
      <c r="T5" t="s">
        <v>37</v>
      </c>
      <c r="U5" s="1">
        <v>42248</v>
      </c>
      <c r="V5" t="s">
        <v>37</v>
      </c>
      <c r="W5" t="s">
        <v>27</v>
      </c>
      <c r="X5" t="s">
        <v>37</v>
      </c>
      <c r="Y5" t="s">
        <v>39</v>
      </c>
    </row>
    <row r="6" spans="1:25">
      <c r="A6" t="s">
        <v>40</v>
      </c>
      <c r="B6" s="1">
        <v>42248</v>
      </c>
      <c r="C6">
        <v>-90</v>
      </c>
      <c r="D6" t="s">
        <v>16</v>
      </c>
      <c r="M6">
        <v>-90</v>
      </c>
      <c r="N6" t="s">
        <v>27</v>
      </c>
      <c r="O6" t="s">
        <v>21</v>
      </c>
      <c r="P6" t="s">
        <v>22</v>
      </c>
      <c r="Q6" t="s">
        <v>33</v>
      </c>
      <c r="R6" t="s">
        <v>34</v>
      </c>
      <c r="T6">
        <v>152126207719</v>
      </c>
      <c r="U6" s="1">
        <v>42248</v>
      </c>
      <c r="V6">
        <v>152126207719</v>
      </c>
      <c r="W6" t="s">
        <v>33</v>
      </c>
      <c r="Y6" t="s">
        <v>41</v>
      </c>
    </row>
    <row r="7" spans="1:25">
      <c r="A7" t="s">
        <v>42</v>
      </c>
      <c r="B7" s="1">
        <v>42248</v>
      </c>
      <c r="C7">
        <v>-54.08</v>
      </c>
      <c r="D7" t="s">
        <v>16</v>
      </c>
      <c r="K7">
        <v>-54.08</v>
      </c>
      <c r="N7" t="s">
        <v>43</v>
      </c>
      <c r="O7" t="s">
        <v>44</v>
      </c>
      <c r="P7" t="s">
        <v>45</v>
      </c>
      <c r="Q7" t="s">
        <v>20</v>
      </c>
      <c r="R7" t="s">
        <v>21</v>
      </c>
      <c r="S7" t="s">
        <v>22</v>
      </c>
      <c r="T7" t="s">
        <v>46</v>
      </c>
      <c r="U7" s="1">
        <v>42248</v>
      </c>
      <c r="V7" t="s">
        <v>46</v>
      </c>
      <c r="W7" t="s">
        <v>43</v>
      </c>
      <c r="X7" t="s">
        <v>46</v>
      </c>
      <c r="Y7">
        <v>1.20001508210749E+27</v>
      </c>
    </row>
    <row r="8" spans="1:25">
      <c r="A8" t="s">
        <v>47</v>
      </c>
      <c r="B8" s="1">
        <v>42248</v>
      </c>
      <c r="C8">
        <v>-50</v>
      </c>
      <c r="D8" t="s">
        <v>16</v>
      </c>
      <c r="K8">
        <v>-50</v>
      </c>
      <c r="N8" t="s">
        <v>43</v>
      </c>
      <c r="O8" t="s">
        <v>44</v>
      </c>
      <c r="P8" t="s">
        <v>45</v>
      </c>
      <c r="Q8" t="s">
        <v>20</v>
      </c>
      <c r="R8" t="s">
        <v>21</v>
      </c>
      <c r="S8" t="s">
        <v>22</v>
      </c>
      <c r="T8" t="s">
        <v>48</v>
      </c>
      <c r="U8" s="1">
        <v>42248</v>
      </c>
      <c r="V8" t="s">
        <v>48</v>
      </c>
      <c r="W8" t="s">
        <v>43</v>
      </c>
      <c r="X8" t="s">
        <v>48</v>
      </c>
      <c r="Y8">
        <v>1.2000150821075E+27</v>
      </c>
    </row>
    <row r="9" spans="1:25">
      <c r="A9" t="s">
        <v>49</v>
      </c>
      <c r="B9" s="1">
        <v>42248</v>
      </c>
      <c r="C9">
        <v>-18.25</v>
      </c>
      <c r="D9" t="s">
        <v>16</v>
      </c>
      <c r="K9">
        <v>-18.25</v>
      </c>
      <c r="N9" t="s">
        <v>50</v>
      </c>
      <c r="O9" t="s">
        <v>51</v>
      </c>
      <c r="P9" t="s">
        <v>45</v>
      </c>
      <c r="Q9" t="s">
        <v>20</v>
      </c>
      <c r="R9" t="s">
        <v>21</v>
      </c>
      <c r="S9" t="s">
        <v>22</v>
      </c>
      <c r="T9" t="s">
        <v>52</v>
      </c>
      <c r="U9" s="1">
        <v>42248</v>
      </c>
      <c r="V9" t="s">
        <v>53</v>
      </c>
      <c r="W9" t="s">
        <v>50</v>
      </c>
      <c r="X9" t="s">
        <v>52</v>
      </c>
      <c r="Y9">
        <v>1.2000150821074201E+27</v>
      </c>
    </row>
    <row r="10" spans="1:25">
      <c r="A10" t="s">
        <v>54</v>
      </c>
      <c r="B10" s="1">
        <v>42251</v>
      </c>
      <c r="C10">
        <v>-283.41000000000003</v>
      </c>
      <c r="D10" t="s">
        <v>16</v>
      </c>
      <c r="J10">
        <v>-283.41000000000003</v>
      </c>
      <c r="N10" t="s">
        <v>55</v>
      </c>
      <c r="O10" t="s">
        <v>56</v>
      </c>
      <c r="P10" t="s">
        <v>22</v>
      </c>
      <c r="Q10" t="s">
        <v>57</v>
      </c>
      <c r="R10" t="s">
        <v>21</v>
      </c>
      <c r="S10">
        <v>20111</v>
      </c>
      <c r="T10" t="s">
        <v>58</v>
      </c>
      <c r="U10" s="1">
        <v>42251</v>
      </c>
      <c r="V10" t="s">
        <v>59</v>
      </c>
      <c r="W10" t="s">
        <v>60</v>
      </c>
      <c r="X10" t="s">
        <v>58</v>
      </c>
      <c r="Y10" t="s">
        <v>61</v>
      </c>
    </row>
    <row r="11" spans="1:25">
      <c r="A11" t="s">
        <v>62</v>
      </c>
      <c r="B11" s="1">
        <v>42251</v>
      </c>
      <c r="C11">
        <v>-31.25</v>
      </c>
      <c r="D11" t="s">
        <v>16</v>
      </c>
      <c r="G11">
        <v>-31.25</v>
      </c>
      <c r="N11" t="s">
        <v>63</v>
      </c>
      <c r="O11" t="s">
        <v>64</v>
      </c>
      <c r="P11" t="s">
        <v>45</v>
      </c>
      <c r="Q11" t="s">
        <v>57</v>
      </c>
      <c r="R11" t="s">
        <v>21</v>
      </c>
      <c r="S11" t="s">
        <v>22</v>
      </c>
      <c r="T11" t="s">
        <v>65</v>
      </c>
      <c r="U11" s="1">
        <v>42251</v>
      </c>
      <c r="V11" t="s">
        <v>66</v>
      </c>
      <c r="W11" t="s">
        <v>63</v>
      </c>
      <c r="X11" t="s">
        <v>65</v>
      </c>
      <c r="Y11">
        <v>1.20001508311013E+27</v>
      </c>
    </row>
    <row r="12" spans="1:25">
      <c r="A12" t="s">
        <v>67</v>
      </c>
      <c r="B12" s="1">
        <v>42251</v>
      </c>
      <c r="C12">
        <v>-38.51</v>
      </c>
      <c r="D12" t="s">
        <v>16</v>
      </c>
      <c r="E12">
        <v>-38.51</v>
      </c>
      <c r="O12">
        <v>40100101600</v>
      </c>
      <c r="P12">
        <v>20111</v>
      </c>
      <c r="R12">
        <v>33836760</v>
      </c>
      <c r="S12">
        <v>20111</v>
      </c>
      <c r="U12" s="1">
        <v>42254</v>
      </c>
      <c r="V12" t="s">
        <v>68</v>
      </c>
      <c r="Y12" t="s">
        <v>69</v>
      </c>
    </row>
    <row r="13" spans="1:25">
      <c r="A13" t="s">
        <v>70</v>
      </c>
      <c r="B13" s="1">
        <v>42252</v>
      </c>
      <c r="C13">
        <v>-59.98</v>
      </c>
      <c r="D13" t="s">
        <v>16</v>
      </c>
      <c r="H13">
        <v>-59.98</v>
      </c>
      <c r="O13">
        <v>40100101600</v>
      </c>
      <c r="P13">
        <v>20111</v>
      </c>
      <c r="R13">
        <v>33836760</v>
      </c>
      <c r="S13">
        <v>20111</v>
      </c>
      <c r="U13" s="1">
        <v>42254</v>
      </c>
      <c r="V13" t="s">
        <v>71</v>
      </c>
      <c r="Y13" t="s">
        <v>72</v>
      </c>
    </row>
    <row r="14" spans="1:25">
      <c r="A14" t="s">
        <v>73</v>
      </c>
      <c r="B14" s="1">
        <v>42252</v>
      </c>
      <c r="C14">
        <v>-32.200000000000003</v>
      </c>
      <c r="D14" t="s">
        <v>16</v>
      </c>
      <c r="E14">
        <v>-32.200000000000003</v>
      </c>
      <c r="O14">
        <v>40100101600</v>
      </c>
      <c r="P14">
        <v>20111</v>
      </c>
      <c r="R14">
        <v>33836760</v>
      </c>
      <c r="S14">
        <v>20111</v>
      </c>
      <c r="U14" s="1">
        <v>42254</v>
      </c>
      <c r="V14" t="s">
        <v>74</v>
      </c>
      <c r="Y14" t="s">
        <v>75</v>
      </c>
    </row>
    <row r="15" spans="1:25">
      <c r="A15" t="s">
        <v>76</v>
      </c>
      <c r="B15" s="1">
        <v>42254</v>
      </c>
      <c r="C15">
        <v>-400</v>
      </c>
      <c r="D15" t="s">
        <v>16</v>
      </c>
      <c r="N15" t="s">
        <v>27</v>
      </c>
      <c r="O15" t="s">
        <v>21</v>
      </c>
      <c r="P15" t="s">
        <v>22</v>
      </c>
      <c r="Q15" t="s">
        <v>27</v>
      </c>
      <c r="R15" t="s">
        <v>77</v>
      </c>
      <c r="T15" t="s">
        <v>78</v>
      </c>
      <c r="U15" s="1">
        <v>42254</v>
      </c>
      <c r="V15" t="s">
        <v>78</v>
      </c>
      <c r="W15" t="s">
        <v>27</v>
      </c>
      <c r="X15" t="s">
        <v>78</v>
      </c>
      <c r="Y15" t="s">
        <v>79</v>
      </c>
    </row>
    <row r="16" spans="1:25">
      <c r="A16" t="s">
        <v>80</v>
      </c>
      <c r="B16" s="1">
        <v>42254</v>
      </c>
      <c r="C16">
        <v>-76.5</v>
      </c>
      <c r="D16" t="s">
        <v>16</v>
      </c>
      <c r="H16">
        <v>-76.5</v>
      </c>
      <c r="N16" t="s">
        <v>27</v>
      </c>
      <c r="O16" t="s">
        <v>21</v>
      </c>
      <c r="P16" t="s">
        <v>22</v>
      </c>
      <c r="Q16" t="s">
        <v>81</v>
      </c>
      <c r="R16" t="s">
        <v>82</v>
      </c>
      <c r="T16" t="s">
        <v>83</v>
      </c>
      <c r="U16" s="1">
        <v>42254</v>
      </c>
      <c r="V16" t="s">
        <v>83</v>
      </c>
      <c r="W16" t="s">
        <v>81</v>
      </c>
      <c r="X16" t="s">
        <v>83</v>
      </c>
      <c r="Y16" t="s">
        <v>84</v>
      </c>
    </row>
    <row r="17" spans="1:25">
      <c r="A17" t="s">
        <v>85</v>
      </c>
      <c r="B17" s="1">
        <v>42254</v>
      </c>
      <c r="C17">
        <v>-30</v>
      </c>
      <c r="D17" t="s">
        <v>16</v>
      </c>
      <c r="L17">
        <v>-30</v>
      </c>
      <c r="N17" t="s">
        <v>86</v>
      </c>
      <c r="O17" t="s">
        <v>87</v>
      </c>
      <c r="P17" t="s">
        <v>22</v>
      </c>
      <c r="Q17" t="s">
        <v>27</v>
      </c>
      <c r="R17" t="s">
        <v>21</v>
      </c>
      <c r="S17" t="s">
        <v>22</v>
      </c>
      <c r="T17" t="s">
        <v>88</v>
      </c>
      <c r="U17" s="1">
        <v>42254</v>
      </c>
      <c r="V17" t="s">
        <v>89</v>
      </c>
      <c r="W17" t="s">
        <v>86</v>
      </c>
      <c r="X17" t="s">
        <v>88</v>
      </c>
      <c r="Y17" t="s">
        <v>90</v>
      </c>
    </row>
    <row r="18" spans="1:25">
      <c r="A18" t="s">
        <v>91</v>
      </c>
      <c r="B18" s="1">
        <v>42254</v>
      </c>
      <c r="C18">
        <v>-50</v>
      </c>
      <c r="D18" t="s">
        <v>16</v>
      </c>
      <c r="K18">
        <v>-50</v>
      </c>
      <c r="N18" t="s">
        <v>92</v>
      </c>
      <c r="O18" t="s">
        <v>93</v>
      </c>
      <c r="P18" t="s">
        <v>94</v>
      </c>
      <c r="Q18" t="s">
        <v>27</v>
      </c>
      <c r="R18" t="s">
        <v>21</v>
      </c>
      <c r="S18">
        <v>20111</v>
      </c>
      <c r="T18" t="s">
        <v>95</v>
      </c>
      <c r="U18" s="1">
        <v>42254</v>
      </c>
      <c r="V18" t="s">
        <v>96</v>
      </c>
      <c r="W18" t="s">
        <v>92</v>
      </c>
      <c r="X18" t="s">
        <v>95</v>
      </c>
      <c r="Y18" t="s">
        <v>97</v>
      </c>
    </row>
    <row r="19" spans="1:25">
      <c r="A19" t="s">
        <v>98</v>
      </c>
      <c r="B19" s="1">
        <v>42254</v>
      </c>
      <c r="C19">
        <v>-13.9</v>
      </c>
      <c r="D19" t="s">
        <v>16</v>
      </c>
      <c r="G19">
        <v>-13.9</v>
      </c>
      <c r="N19" t="s">
        <v>17</v>
      </c>
      <c r="O19" t="s">
        <v>99</v>
      </c>
      <c r="P19" t="s">
        <v>19</v>
      </c>
      <c r="Q19" t="s">
        <v>27</v>
      </c>
      <c r="R19" t="s">
        <v>21</v>
      </c>
      <c r="S19" t="s">
        <v>22</v>
      </c>
      <c r="T19" t="s">
        <v>100</v>
      </c>
      <c r="U19" s="1">
        <v>42254</v>
      </c>
      <c r="V19" t="s">
        <v>101</v>
      </c>
      <c r="W19" t="s">
        <v>17</v>
      </c>
      <c r="X19" t="s">
        <v>100</v>
      </c>
      <c r="Y19" t="s">
        <v>102</v>
      </c>
    </row>
    <row r="20" spans="1:25">
      <c r="A20" t="s">
        <v>103</v>
      </c>
      <c r="B20" s="1">
        <v>42254</v>
      </c>
      <c r="C20">
        <v>-1329.29</v>
      </c>
      <c r="D20" t="s">
        <v>16</v>
      </c>
      <c r="F20">
        <v>-1329.29</v>
      </c>
      <c r="N20" t="s">
        <v>104</v>
      </c>
      <c r="O20" t="s">
        <v>105</v>
      </c>
      <c r="P20" t="s">
        <v>45</v>
      </c>
      <c r="Q20" t="s">
        <v>106</v>
      </c>
      <c r="R20" t="s">
        <v>21</v>
      </c>
      <c r="S20" t="s">
        <v>22</v>
      </c>
      <c r="T20" t="s">
        <v>107</v>
      </c>
      <c r="U20" s="1">
        <v>42254</v>
      </c>
      <c r="V20" t="s">
        <v>108</v>
      </c>
      <c r="W20" t="s">
        <v>104</v>
      </c>
      <c r="X20" t="s">
        <v>107</v>
      </c>
      <c r="Y20">
        <v>1.20001509031337E+27</v>
      </c>
    </row>
    <row r="21" spans="1:25">
      <c r="A21" t="s">
        <v>109</v>
      </c>
      <c r="B21" s="1">
        <v>42254</v>
      </c>
      <c r="C21">
        <v>-27.09</v>
      </c>
      <c r="D21" t="s">
        <v>16</v>
      </c>
      <c r="F21">
        <v>-27.09</v>
      </c>
      <c r="N21" t="s">
        <v>104</v>
      </c>
      <c r="O21" t="s">
        <v>105</v>
      </c>
      <c r="P21" t="s">
        <v>45</v>
      </c>
      <c r="Q21" t="s">
        <v>106</v>
      </c>
      <c r="R21" t="s">
        <v>21</v>
      </c>
      <c r="S21" t="s">
        <v>22</v>
      </c>
      <c r="T21" t="s">
        <v>110</v>
      </c>
      <c r="U21" s="1">
        <v>42254</v>
      </c>
      <c r="V21" t="s">
        <v>111</v>
      </c>
      <c r="W21" t="s">
        <v>104</v>
      </c>
      <c r="X21" t="s">
        <v>110</v>
      </c>
      <c r="Y21">
        <v>1.20001509031337E+27</v>
      </c>
    </row>
    <row r="22" spans="1:25">
      <c r="A22" t="s">
        <v>112</v>
      </c>
      <c r="B22" s="1">
        <v>42252</v>
      </c>
      <c r="C22">
        <v>-29.9</v>
      </c>
      <c r="D22" t="s">
        <v>16</v>
      </c>
      <c r="E22">
        <v>-29.9</v>
      </c>
      <c r="O22">
        <v>40100101600</v>
      </c>
      <c r="P22">
        <v>20111</v>
      </c>
      <c r="R22">
        <v>33836760</v>
      </c>
      <c r="S22">
        <v>20111</v>
      </c>
      <c r="U22" s="1">
        <v>42254</v>
      </c>
      <c r="V22" t="s">
        <v>113</v>
      </c>
      <c r="W22" t="s">
        <v>114</v>
      </c>
      <c r="Y22" t="s">
        <v>115</v>
      </c>
    </row>
    <row r="23" spans="1:25">
      <c r="A23" t="s">
        <v>116</v>
      </c>
      <c r="B23" s="1">
        <v>42255</v>
      </c>
      <c r="C23">
        <v>-27.74</v>
      </c>
      <c r="D23" t="s">
        <v>16</v>
      </c>
      <c r="G23">
        <v>-27.74</v>
      </c>
      <c r="N23" t="s">
        <v>117</v>
      </c>
      <c r="O23" t="s">
        <v>118</v>
      </c>
      <c r="P23" t="s">
        <v>119</v>
      </c>
      <c r="Q23" t="s">
        <v>120</v>
      </c>
      <c r="R23" t="s">
        <v>21</v>
      </c>
      <c r="S23" t="s">
        <v>22</v>
      </c>
      <c r="T23" t="s">
        <v>121</v>
      </c>
      <c r="U23" s="1">
        <v>42255</v>
      </c>
      <c r="V23" t="s">
        <v>122</v>
      </c>
      <c r="W23" t="s">
        <v>117</v>
      </c>
      <c r="X23" t="s">
        <v>121</v>
      </c>
      <c r="Y23" t="s">
        <v>123</v>
      </c>
    </row>
    <row r="24" spans="1:25">
      <c r="A24" t="s">
        <v>124</v>
      </c>
      <c r="B24" s="1">
        <v>42255</v>
      </c>
      <c r="C24">
        <v>-190</v>
      </c>
      <c r="D24" t="s">
        <v>16</v>
      </c>
      <c r="E24">
        <v>-190</v>
      </c>
      <c r="O24">
        <v>40100101600</v>
      </c>
      <c r="P24">
        <v>20111</v>
      </c>
      <c r="R24">
        <v>33836760</v>
      </c>
      <c r="S24">
        <v>20111</v>
      </c>
      <c r="U24" s="1">
        <v>42255</v>
      </c>
      <c r="V24" t="s">
        <v>125</v>
      </c>
      <c r="Y24" t="s">
        <v>126</v>
      </c>
    </row>
    <row r="25" spans="1:25">
      <c r="A25" t="s">
        <v>127</v>
      </c>
      <c r="B25" s="1">
        <v>42257</v>
      </c>
      <c r="C25">
        <v>-93.6</v>
      </c>
      <c r="D25" t="s">
        <v>16</v>
      </c>
      <c r="G25">
        <v>-93.6</v>
      </c>
      <c r="N25" t="s">
        <v>128</v>
      </c>
      <c r="O25" t="s">
        <v>129</v>
      </c>
      <c r="P25" t="s">
        <v>45</v>
      </c>
      <c r="Q25" t="s">
        <v>27</v>
      </c>
      <c r="R25" t="s">
        <v>21</v>
      </c>
      <c r="S25" t="s">
        <v>22</v>
      </c>
      <c r="T25" t="s">
        <v>130</v>
      </c>
      <c r="U25" s="1">
        <v>42257</v>
      </c>
      <c r="V25" t="s">
        <v>131</v>
      </c>
      <c r="W25" t="s">
        <v>128</v>
      </c>
      <c r="X25" t="s">
        <v>130</v>
      </c>
      <c r="Y25">
        <v>1.20001508310502E+27</v>
      </c>
    </row>
    <row r="26" spans="1:25">
      <c r="A26" t="s">
        <v>132</v>
      </c>
      <c r="B26" s="1">
        <v>42258</v>
      </c>
      <c r="C26">
        <v>-77.16</v>
      </c>
      <c r="D26" t="s">
        <v>16</v>
      </c>
      <c r="E26">
        <v>-77.16</v>
      </c>
      <c r="O26">
        <v>40100101600</v>
      </c>
      <c r="P26">
        <v>20111</v>
      </c>
      <c r="R26">
        <v>33836760</v>
      </c>
      <c r="S26">
        <v>20111</v>
      </c>
      <c r="U26" s="1">
        <v>42258</v>
      </c>
      <c r="V26" t="s">
        <v>133</v>
      </c>
      <c r="Y26" t="s">
        <v>134</v>
      </c>
    </row>
    <row r="27" spans="1:25">
      <c r="A27" t="s">
        <v>135</v>
      </c>
      <c r="B27" s="1">
        <v>42258</v>
      </c>
      <c r="C27">
        <v>-50.22</v>
      </c>
      <c r="D27" t="s">
        <v>16</v>
      </c>
      <c r="I27">
        <v>-50.22</v>
      </c>
      <c r="O27">
        <v>40100101600</v>
      </c>
      <c r="P27">
        <v>20111</v>
      </c>
      <c r="R27">
        <v>33836760</v>
      </c>
      <c r="S27">
        <v>20111</v>
      </c>
      <c r="U27" s="1">
        <v>42258</v>
      </c>
      <c r="V27" t="s">
        <v>136</v>
      </c>
      <c r="Y27" t="s">
        <v>137</v>
      </c>
    </row>
    <row r="28" spans="1:25">
      <c r="A28" t="s">
        <v>138</v>
      </c>
      <c r="B28" s="1">
        <v>42263</v>
      </c>
      <c r="C28">
        <v>-40.35</v>
      </c>
      <c r="D28" t="s">
        <v>16</v>
      </c>
      <c r="M28">
        <v>-40.35</v>
      </c>
      <c r="N28" t="s">
        <v>139</v>
      </c>
      <c r="O28" t="s">
        <v>140</v>
      </c>
      <c r="P28" t="s">
        <v>141</v>
      </c>
      <c r="Q28" t="s">
        <v>27</v>
      </c>
      <c r="R28" t="s">
        <v>21</v>
      </c>
      <c r="S28" t="s">
        <v>22</v>
      </c>
      <c r="T28" t="s">
        <v>142</v>
      </c>
      <c r="U28" s="1">
        <v>42263</v>
      </c>
      <c r="V28" t="s">
        <v>142</v>
      </c>
      <c r="W28" t="s">
        <v>139</v>
      </c>
      <c r="X28" t="s">
        <v>142</v>
      </c>
      <c r="Y28" t="s">
        <v>143</v>
      </c>
    </row>
    <row r="29" spans="1:25">
      <c r="A29" t="s">
        <v>144</v>
      </c>
      <c r="B29" s="1">
        <v>42263</v>
      </c>
      <c r="C29">
        <v>-39.450000000000003</v>
      </c>
      <c r="D29" t="s">
        <v>16</v>
      </c>
      <c r="M29">
        <v>-39.450000000000003</v>
      </c>
      <c r="N29" t="s">
        <v>139</v>
      </c>
      <c r="O29" t="s">
        <v>140</v>
      </c>
      <c r="P29" t="s">
        <v>141</v>
      </c>
      <c r="Q29" t="s">
        <v>27</v>
      </c>
      <c r="R29" t="s">
        <v>21</v>
      </c>
      <c r="S29" t="s">
        <v>22</v>
      </c>
      <c r="T29" t="s">
        <v>145</v>
      </c>
      <c r="U29" s="1">
        <v>42263</v>
      </c>
      <c r="V29" t="s">
        <v>145</v>
      </c>
      <c r="W29" t="s">
        <v>139</v>
      </c>
      <c r="X29" t="s">
        <v>145</v>
      </c>
      <c r="Y29" t="s">
        <v>146</v>
      </c>
    </row>
    <row r="30" spans="1:25">
      <c r="A30" t="s">
        <v>147</v>
      </c>
      <c r="B30" s="1">
        <v>42265</v>
      </c>
      <c r="C30">
        <v>-15.7</v>
      </c>
      <c r="D30" t="s">
        <v>16</v>
      </c>
      <c r="M30">
        <v>-15.7</v>
      </c>
      <c r="N30" t="s">
        <v>148</v>
      </c>
      <c r="O30" t="s">
        <v>149</v>
      </c>
      <c r="P30" t="s">
        <v>150</v>
      </c>
      <c r="Q30" t="s">
        <v>27</v>
      </c>
      <c r="R30" t="s">
        <v>21</v>
      </c>
      <c r="S30" t="s">
        <v>22</v>
      </c>
      <c r="T30" t="s">
        <v>151</v>
      </c>
      <c r="U30" s="1">
        <v>42265</v>
      </c>
      <c r="V30" t="s">
        <v>152</v>
      </c>
      <c r="W30" t="s">
        <v>148</v>
      </c>
      <c r="X30" t="s">
        <v>151</v>
      </c>
      <c r="Y30" t="s">
        <v>153</v>
      </c>
    </row>
    <row r="31" spans="1:25">
      <c r="A31" t="s">
        <v>154</v>
      </c>
      <c r="B31" s="1">
        <v>42266</v>
      </c>
      <c r="C31">
        <v>-50.85</v>
      </c>
      <c r="D31" t="s">
        <v>16</v>
      </c>
      <c r="E31">
        <v>-50.85</v>
      </c>
      <c r="O31">
        <v>40100101600</v>
      </c>
      <c r="P31">
        <v>20111</v>
      </c>
      <c r="R31">
        <v>33836760</v>
      </c>
      <c r="S31">
        <v>20111</v>
      </c>
      <c r="U31" s="1">
        <v>42268</v>
      </c>
      <c r="V31" t="s">
        <v>155</v>
      </c>
      <c r="Y31" t="s">
        <v>156</v>
      </c>
    </row>
    <row r="32" spans="1:25">
      <c r="A32" t="s">
        <v>157</v>
      </c>
      <c r="B32" s="1">
        <v>42272</v>
      </c>
      <c r="C32">
        <v>-48.93</v>
      </c>
      <c r="D32" t="s">
        <v>16</v>
      </c>
      <c r="E32">
        <v>-48.93</v>
      </c>
      <c r="O32">
        <v>40100101600</v>
      </c>
      <c r="P32">
        <v>20111</v>
      </c>
      <c r="R32">
        <v>33836760</v>
      </c>
      <c r="S32">
        <v>20111</v>
      </c>
      <c r="U32" s="1">
        <v>42272</v>
      </c>
      <c r="V32" t="s">
        <v>158</v>
      </c>
      <c r="Y32" t="s">
        <v>159</v>
      </c>
    </row>
    <row r="33" spans="1:25">
      <c r="A33" t="s">
        <v>160</v>
      </c>
      <c r="B33" s="1">
        <v>42273</v>
      </c>
      <c r="C33">
        <v>-290</v>
      </c>
      <c r="D33" t="s">
        <v>16</v>
      </c>
      <c r="E33">
        <v>-290</v>
      </c>
      <c r="O33">
        <v>40100101600</v>
      </c>
      <c r="P33">
        <v>20111</v>
      </c>
      <c r="R33">
        <v>33836760</v>
      </c>
      <c r="S33">
        <v>20111</v>
      </c>
      <c r="U33" s="1">
        <v>42275</v>
      </c>
      <c r="V33" t="s">
        <v>161</v>
      </c>
      <c r="Y33" t="s">
        <v>162</v>
      </c>
    </row>
    <row r="34" spans="1:25">
      <c r="A34" t="s">
        <v>163</v>
      </c>
      <c r="B34" s="1">
        <v>42275</v>
      </c>
      <c r="C34">
        <v>-65</v>
      </c>
      <c r="D34" t="s">
        <v>16</v>
      </c>
      <c r="H34">
        <v>-65</v>
      </c>
      <c r="N34" t="s">
        <v>27</v>
      </c>
      <c r="O34" t="s">
        <v>21</v>
      </c>
      <c r="P34" t="s">
        <v>22</v>
      </c>
      <c r="Q34" t="s">
        <v>164</v>
      </c>
      <c r="R34" t="s">
        <v>165</v>
      </c>
      <c r="T34" t="s">
        <v>166</v>
      </c>
      <c r="U34" s="1">
        <v>42275</v>
      </c>
      <c r="V34" t="s">
        <v>167</v>
      </c>
      <c r="W34" t="s">
        <v>164</v>
      </c>
      <c r="X34" t="s">
        <v>166</v>
      </c>
      <c r="Y34" t="s">
        <v>168</v>
      </c>
    </row>
    <row r="35" spans="1:25">
      <c r="A35" t="s">
        <v>169</v>
      </c>
      <c r="B35" s="1">
        <v>42275</v>
      </c>
      <c r="C35">
        <v>400</v>
      </c>
      <c r="D35" t="s">
        <v>16</v>
      </c>
      <c r="J35">
        <v>400</v>
      </c>
      <c r="N35" t="s">
        <v>27</v>
      </c>
      <c r="O35" t="s">
        <v>77</v>
      </c>
      <c r="P35" t="s">
        <v>22</v>
      </c>
      <c r="Q35" t="s">
        <v>27</v>
      </c>
      <c r="R35" t="s">
        <v>21</v>
      </c>
      <c r="S35" t="s">
        <v>22</v>
      </c>
      <c r="T35" t="s">
        <v>170</v>
      </c>
      <c r="U35" s="1">
        <v>42275</v>
      </c>
      <c r="V35" t="s">
        <v>170</v>
      </c>
      <c r="W35" t="s">
        <v>27</v>
      </c>
      <c r="Y35" t="s">
        <v>171</v>
      </c>
    </row>
    <row r="36" spans="1:25">
      <c r="A36" t="s">
        <v>172</v>
      </c>
      <c r="B36" s="1">
        <v>42275</v>
      </c>
      <c r="C36">
        <v>-9.9</v>
      </c>
      <c r="D36" t="s">
        <v>16</v>
      </c>
      <c r="G36">
        <v>-9.9</v>
      </c>
      <c r="N36" t="s">
        <v>17</v>
      </c>
      <c r="O36" t="s">
        <v>99</v>
      </c>
      <c r="P36" t="s">
        <v>19</v>
      </c>
      <c r="Q36" t="s">
        <v>27</v>
      </c>
      <c r="R36" t="s">
        <v>21</v>
      </c>
      <c r="S36" t="s">
        <v>22</v>
      </c>
      <c r="T36" t="s">
        <v>173</v>
      </c>
      <c r="U36" s="1">
        <v>42275</v>
      </c>
      <c r="V36" t="s">
        <v>174</v>
      </c>
      <c r="W36" t="s">
        <v>17</v>
      </c>
      <c r="X36" t="s">
        <v>173</v>
      </c>
      <c r="Y36" t="s">
        <v>175</v>
      </c>
    </row>
    <row r="37" spans="1:25">
      <c r="A37" t="s">
        <v>176</v>
      </c>
      <c r="B37" s="1">
        <v>42275</v>
      </c>
      <c r="C37">
        <v>-19.899999999999999</v>
      </c>
      <c r="D37" t="s">
        <v>16</v>
      </c>
      <c r="G37">
        <v>-19.899999999999999</v>
      </c>
      <c r="N37" t="s">
        <v>17</v>
      </c>
      <c r="O37" t="s">
        <v>99</v>
      </c>
      <c r="P37" t="s">
        <v>19</v>
      </c>
      <c r="Q37" t="s">
        <v>27</v>
      </c>
      <c r="R37" t="s">
        <v>21</v>
      </c>
      <c r="S37" t="s">
        <v>22</v>
      </c>
      <c r="T37" t="s">
        <v>177</v>
      </c>
      <c r="U37" s="1">
        <v>42275</v>
      </c>
      <c r="V37" t="s">
        <v>178</v>
      </c>
      <c r="W37" t="s">
        <v>17</v>
      </c>
      <c r="X37" t="s">
        <v>177</v>
      </c>
      <c r="Y37" t="s">
        <v>179</v>
      </c>
    </row>
    <row r="38" spans="1:25">
      <c r="A38" t="s">
        <v>180</v>
      </c>
      <c r="B38" s="1">
        <v>42276</v>
      </c>
      <c r="C38">
        <v>3424.97</v>
      </c>
      <c r="D38" t="s">
        <v>16</v>
      </c>
      <c r="N38" t="s">
        <v>181</v>
      </c>
      <c r="O38" t="s">
        <v>182</v>
      </c>
      <c r="P38" t="s">
        <v>45</v>
      </c>
      <c r="Q38" t="s">
        <v>183</v>
      </c>
      <c r="R38" t="s">
        <v>21</v>
      </c>
      <c r="S38" t="s">
        <v>22</v>
      </c>
      <c r="T38" t="s">
        <v>184</v>
      </c>
      <c r="U38" s="1">
        <v>42276</v>
      </c>
      <c r="V38" t="s">
        <v>184</v>
      </c>
      <c r="W38" t="s">
        <v>181</v>
      </c>
      <c r="X38" t="s">
        <v>184</v>
      </c>
      <c r="Y38" t="s">
        <v>185</v>
      </c>
    </row>
    <row r="39" spans="1:25">
      <c r="A39" t="s">
        <v>186</v>
      </c>
      <c r="B39" s="1">
        <v>42277</v>
      </c>
      <c r="C39">
        <v>0</v>
      </c>
      <c r="D39" t="s">
        <v>16</v>
      </c>
      <c r="R39">
        <v>33836760</v>
      </c>
      <c r="S39">
        <v>20111</v>
      </c>
      <c r="U39" s="1">
        <v>42277</v>
      </c>
      <c r="V39" t="s">
        <v>187</v>
      </c>
      <c r="W39" t="s">
        <v>188</v>
      </c>
      <c r="Y39" t="s">
        <v>189</v>
      </c>
    </row>
    <row r="40" spans="1:25">
      <c r="A40" t="s">
        <v>214</v>
      </c>
      <c r="B40" s="1"/>
      <c r="F40">
        <f>0-50/2</f>
        <v>-25</v>
      </c>
      <c r="U40" s="1"/>
    </row>
    <row r="41" spans="1:25">
      <c r="A41" t="s">
        <v>215</v>
      </c>
      <c r="B41" s="1"/>
      <c r="F41">
        <f>0-370/2</f>
        <v>-185</v>
      </c>
      <c r="U41" s="1"/>
    </row>
    <row r="42" spans="1:25">
      <c r="A42" t="s">
        <v>216</v>
      </c>
      <c r="B42" s="1"/>
      <c r="I42">
        <v>-85</v>
      </c>
      <c r="U42" s="1"/>
    </row>
    <row r="43" spans="1:25">
      <c r="A43" t="s">
        <v>217</v>
      </c>
      <c r="B43" s="1"/>
      <c r="I43">
        <v>-60</v>
      </c>
      <c r="U43" s="1"/>
    </row>
    <row r="44" spans="1:25">
      <c r="B44" s="1"/>
      <c r="U44" s="1"/>
    </row>
    <row r="45" spans="1:25">
      <c r="A45" t="s">
        <v>213</v>
      </c>
      <c r="B45" s="1"/>
      <c r="U45" s="1"/>
    </row>
    <row r="46" spans="1:25">
      <c r="A46" t="s">
        <v>190</v>
      </c>
      <c r="B46" s="1">
        <v>42277</v>
      </c>
      <c r="C46">
        <v>-293.25</v>
      </c>
      <c r="D46" t="s">
        <v>16</v>
      </c>
      <c r="J46">
        <v>-293.25</v>
      </c>
      <c r="O46">
        <v>49900997173</v>
      </c>
      <c r="P46">
        <v>20111</v>
      </c>
      <c r="R46">
        <v>33836760</v>
      </c>
      <c r="S46">
        <v>20111</v>
      </c>
      <c r="U46" s="1">
        <v>42277</v>
      </c>
      <c r="V46" t="s">
        <v>191</v>
      </c>
      <c r="Y46" t="s">
        <v>189</v>
      </c>
    </row>
    <row r="47" spans="1:25">
      <c r="A47" t="s">
        <v>192</v>
      </c>
      <c r="B47" s="1">
        <v>42277</v>
      </c>
      <c r="C47">
        <v>-6.12</v>
      </c>
      <c r="D47" t="s">
        <v>16</v>
      </c>
      <c r="J47">
        <v>-6.12</v>
      </c>
      <c r="O47">
        <v>49900997173</v>
      </c>
      <c r="P47">
        <v>20111</v>
      </c>
      <c r="R47">
        <v>33836760</v>
      </c>
      <c r="S47">
        <v>20111</v>
      </c>
      <c r="U47" s="1">
        <v>42277</v>
      </c>
      <c r="V47" t="s">
        <v>193</v>
      </c>
      <c r="Y47" t="s">
        <v>189</v>
      </c>
    </row>
    <row r="48" spans="1:25">
      <c r="A48" t="s">
        <v>194</v>
      </c>
      <c r="B48" s="1">
        <v>42277</v>
      </c>
      <c r="C48">
        <v>-11.16</v>
      </c>
      <c r="D48" t="s">
        <v>16</v>
      </c>
      <c r="J48">
        <v>-11.16</v>
      </c>
      <c r="O48">
        <v>49900997173</v>
      </c>
      <c r="P48">
        <v>20111</v>
      </c>
      <c r="R48">
        <v>33836760</v>
      </c>
      <c r="S48">
        <v>20111</v>
      </c>
      <c r="U48" s="1">
        <v>42277</v>
      </c>
      <c r="V48" t="s">
        <v>195</v>
      </c>
      <c r="Y48" t="s">
        <v>189</v>
      </c>
    </row>
    <row r="49" spans="1:25">
      <c r="A49" t="s">
        <v>196</v>
      </c>
      <c r="B49" s="1">
        <v>42277</v>
      </c>
      <c r="C49">
        <v>-5.01</v>
      </c>
      <c r="D49" t="s">
        <v>16</v>
      </c>
      <c r="J49">
        <v>-5.01</v>
      </c>
      <c r="O49">
        <v>49900997173</v>
      </c>
      <c r="P49">
        <v>20111</v>
      </c>
      <c r="R49">
        <v>33836760</v>
      </c>
      <c r="S49">
        <v>20111</v>
      </c>
      <c r="U49" s="1">
        <v>42277</v>
      </c>
      <c r="V49" t="s">
        <v>197</v>
      </c>
      <c r="Y49" t="s">
        <v>189</v>
      </c>
    </row>
    <row r="50" spans="1:25">
      <c r="A50" t="s">
        <v>198</v>
      </c>
      <c r="B50" s="1">
        <v>42277</v>
      </c>
      <c r="C50">
        <v>-5.73</v>
      </c>
      <c r="D50" t="s">
        <v>16</v>
      </c>
      <c r="J50">
        <v>-5.73</v>
      </c>
      <c r="O50">
        <v>49900997173</v>
      </c>
      <c r="P50">
        <v>20111</v>
      </c>
      <c r="R50">
        <v>33836760</v>
      </c>
      <c r="S50">
        <v>20111</v>
      </c>
      <c r="U50" s="1">
        <v>42277</v>
      </c>
      <c r="V50" t="s">
        <v>199</v>
      </c>
      <c r="Y50" t="s">
        <v>189</v>
      </c>
    </row>
    <row r="51" spans="1:25">
      <c r="A51" t="s">
        <v>200</v>
      </c>
      <c r="B51" s="1">
        <v>42277</v>
      </c>
      <c r="C51">
        <v>-3.51</v>
      </c>
      <c r="D51" t="s">
        <v>16</v>
      </c>
      <c r="J51">
        <v>-3.51</v>
      </c>
      <c r="O51">
        <v>49900997173</v>
      </c>
      <c r="P51">
        <v>20111</v>
      </c>
      <c r="R51">
        <v>33836760</v>
      </c>
      <c r="S51">
        <v>20111</v>
      </c>
      <c r="U51" s="1">
        <v>42277</v>
      </c>
      <c r="V51" t="s">
        <v>201</v>
      </c>
      <c r="Y51" t="s">
        <v>189</v>
      </c>
    </row>
    <row r="52" spans="1:25">
      <c r="A52" t="s">
        <v>202</v>
      </c>
    </row>
    <row r="53" spans="1:25">
      <c r="E53">
        <f>SUM(E2:E51)</f>
        <v>-757.55</v>
      </c>
      <c r="F53">
        <f>SUM(F2:F51)</f>
        <v>-1566.3799999999999</v>
      </c>
      <c r="G53">
        <f>SUM(G2:G51)</f>
        <v>-262.12</v>
      </c>
      <c r="H53">
        <f>SUM(H2:H51)</f>
        <v>-601.48</v>
      </c>
      <c r="I53">
        <f>SUM(I2:I51)</f>
        <v>-195.22</v>
      </c>
      <c r="J53">
        <f>SUM(J2:J51)</f>
        <v>-819.82999999999993</v>
      </c>
      <c r="K53">
        <f>SUM(K2:K51)</f>
        <v>-172.32999999999998</v>
      </c>
      <c r="L53">
        <f>SUM(L2:L51)</f>
        <v>-30</v>
      </c>
      <c r="M53">
        <f>SUM(M2:M51)</f>
        <v>-255.5</v>
      </c>
    </row>
    <row r="55" spans="1:25">
      <c r="M55">
        <f>SUM(E53:M53)</f>
        <v>-4660.41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00033836760_20150901_20150930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2015-10-04T10:53:55Z</dcterms:created>
  <dcterms:modified xsi:type="dcterms:W3CDTF">2015-10-12T21:36:10Z</dcterms:modified>
</cp:coreProperties>
</file>