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23580" windowHeight="1470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H49" i="1"/>
  <c r="H50" s="1"/>
  <c r="H48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7"/>
  <c r="F49"/>
  <c r="F50" s="1"/>
  <c r="F48"/>
  <c r="G48"/>
  <c r="G49" s="1"/>
  <c r="E53"/>
  <c r="E52"/>
  <c r="E51"/>
  <c r="E50"/>
  <c r="E49"/>
  <c r="E48"/>
  <c r="H53" l="1"/>
  <c r="H52"/>
  <c r="H51"/>
  <c r="F53"/>
  <c r="F52"/>
  <c r="F51"/>
  <c r="G50"/>
  <c r="G51"/>
  <c r="G52"/>
  <c r="G53" l="1"/>
</calcChain>
</file>

<file path=xl/sharedStrings.xml><?xml version="1.0" encoding="utf-8"?>
<sst xmlns="http://schemas.openxmlformats.org/spreadsheetml/2006/main" count="53" uniqueCount="53">
  <si>
    <t>LLMCMSS Delivered Work Items</t>
  </si>
  <si>
    <t>Architectural Element(s)</t>
  </si>
  <si>
    <t>Number of instances of this class of element</t>
  </si>
  <si>
    <t>1 - Outer Interfaces</t>
  </si>
  <si>
    <t>- 1.1- ILC – Independent Living</t>
  </si>
  <si>
    <t>- 1.2 - CTC – Cognitive Training</t>
  </si>
  <si>
    <t>- 1.3 - PTC – Physical Training</t>
  </si>
  <si>
    <t>- 1.4 - Local Interface</t>
  </si>
  <si>
    <t>- 1.5 - Remote Interface</t>
  </si>
  <si>
    <t>2 - Inner Interfaces</t>
  </si>
  <si>
    <t>3 - Core functions:</t>
  </si>
  <si>
    <t>- 3.1 - Domain Administration</t>
  </si>
  <si>
    <t>- 3.2 - User/Patient Administration</t>
  </si>
  <si>
    <t>- 3.3 - ILC control</t>
  </si>
  <si>
    <t>- 3.4 - PTC control</t>
  </si>
  <si>
    <t>- 3.5 - CTC control</t>
  </si>
  <si>
    <t>- 3.6 - Remote/Local Interface control</t>
  </si>
  <si>
    <t>4 - Utility functions</t>
  </si>
  <si>
    <t>5 - Aspects and Use Cases:</t>
  </si>
  <si>
    <t>- 5.1 - Performance</t>
  </si>
  <si>
    <t>- 5.2 - Availability</t>
  </si>
  <si>
    <t>- 5.3 - Safety</t>
  </si>
  <si>
    <t>- 5.4 - Security</t>
  </si>
  <si>
    <t>- 5.5 - Modularity</t>
  </si>
  <si>
    <t>- 5.6 - Multi-Tenancy / -Agency / -Customer</t>
  </si>
  <si>
    <t>- 5.7 - UC: e-Home</t>
  </si>
  <si>
    <t>- 5.8 - UC: Day-Care Center</t>
  </si>
  <si>
    <t>- 5.9 - UC: Clinical Environment</t>
  </si>
  <si>
    <t>- 5.10 - Scalability</t>
  </si>
  <si>
    <t>- 5.11 - UC: Home-Care Professionals</t>
  </si>
  <si>
    <t>- 5.12 - Accounting</t>
  </si>
  <si>
    <t>- 5.13 - Evidence Collection &amp; Archiving</t>
  </si>
  <si>
    <t>6- Document Control</t>
  </si>
  <si>
    <t>Summary Effort</t>
  </si>
  <si>
    <t>Total Amount</t>
  </si>
  <si>
    <t>1. Installment 10%</t>
  </si>
  <si>
    <t>2. Installment 40%</t>
  </si>
  <si>
    <t>3. Installment 50%</t>
  </si>
  <si>
    <t>Remains</t>
  </si>
  <si>
    <t>Maximum Effort</t>
  </si>
  <si>
    <t>Effort As of 2010-02-22</t>
  </si>
  <si>
    <t>CMS WebService</t>
  </si>
  <si>
    <t>LRF Web Service</t>
  </si>
  <si>
    <t>LLM-DB Web Service</t>
  </si>
  <si>
    <t>LLF Web Service</t>
  </si>
  <si>
    <t>LRF Service</t>
  </si>
  <si>
    <t>Workflow Processor</t>
  </si>
  <si>
    <t>Property Storage Tree</t>
  </si>
  <si>
    <t>LLF (Re-Definition)</t>
  </si>
  <si>
    <t>Minimum Effort</t>
  </si>
  <si>
    <t>LUI Screen Definitions</t>
  </si>
  <si>
    <t>Preliminary Project Work Package Plan</t>
  </si>
  <si>
    <t>Delta to minimum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</si>
</sst>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 applyAlignment="1">
      <alignment vertical="top" wrapText="1"/>
    </xf>
    <xf numFmtId="0" fontId="0" fillId="0" borderId="11" xfId="0" applyBorder="1"/>
    <xf numFmtId="0" fontId="1" fillId="0" borderId="12" xfId="0" applyFont="1" applyBorder="1" applyAlignment="1">
      <alignment vertical="top" wrapText="1"/>
    </xf>
    <xf numFmtId="0" fontId="0" fillId="0" borderId="13" xfId="0" applyBorder="1"/>
    <xf numFmtId="0" fontId="0" fillId="0" borderId="14" xfId="0" applyBorder="1"/>
    <xf numFmtId="0" fontId="1" fillId="0" borderId="15" xfId="0" applyFont="1" applyBorder="1" applyAlignment="1">
      <alignment vertical="top" wrapText="1"/>
    </xf>
    <xf numFmtId="0" fontId="0" fillId="0" borderId="16" xfId="0" applyBorder="1"/>
    <xf numFmtId="0" fontId="0" fillId="3" borderId="16" xfId="0" applyFill="1" applyBorder="1"/>
    <xf numFmtId="0" fontId="3" fillId="3" borderId="16" xfId="0" applyFont="1" applyFill="1" applyBorder="1"/>
    <xf numFmtId="0" fontId="0" fillId="4" borderId="16" xfId="0" applyFill="1" applyBorder="1"/>
    <xf numFmtId="0" fontId="1" fillId="0" borderId="17" xfId="0" applyFont="1" applyFill="1" applyBorder="1" applyAlignment="1">
      <alignment vertical="top" wrapText="1"/>
    </xf>
    <xf numFmtId="0" fontId="0" fillId="0" borderId="18" xfId="0" applyBorder="1"/>
    <xf numFmtId="0" fontId="0" fillId="0" borderId="19" xfId="0" applyBorder="1"/>
    <xf numFmtId="0" fontId="1" fillId="5" borderId="15" xfId="0" applyFont="1" applyFill="1" applyBorder="1" applyAlignment="1">
      <alignment vertical="top" wrapText="1"/>
    </xf>
    <xf numFmtId="0" fontId="0" fillId="5" borderId="16" xfId="0" applyFill="1" applyBorder="1"/>
    <xf numFmtId="0" fontId="0" fillId="6" borderId="16" xfId="0" applyFill="1" applyBorder="1"/>
    <xf numFmtId="0" fontId="1" fillId="0" borderId="13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3:H53"/>
  <sheetViews>
    <sheetView tabSelected="1" topLeftCell="A14" workbookViewId="0">
      <selection activeCell="H48" sqref="H48:H53"/>
    </sheetView>
  </sheetViews>
  <sheetFormatPr baseColWidth="10" defaultRowHeight="15"/>
  <cols>
    <col min="3" max="3" width="48.28515625" customWidth="1"/>
    <col min="4" max="4" width="17.140625" customWidth="1"/>
    <col min="5" max="6" width="24.85546875" customWidth="1"/>
    <col min="7" max="7" width="22.140625" customWidth="1"/>
  </cols>
  <sheetData>
    <row r="3" spans="3:8">
      <c r="C3" t="s">
        <v>0</v>
      </c>
    </row>
    <row r="5" spans="3:8" ht="15.75" thickBot="1"/>
    <row r="6" spans="3:8" ht="47.25" customHeight="1" thickBot="1">
      <c r="C6" s="1" t="s">
        <v>1</v>
      </c>
      <c r="D6" s="2" t="s">
        <v>2</v>
      </c>
      <c r="E6" s="2" t="s">
        <v>39</v>
      </c>
      <c r="F6" s="2" t="s">
        <v>49</v>
      </c>
      <c r="G6" s="2" t="s">
        <v>40</v>
      </c>
      <c r="H6" s="30" t="s">
        <v>52</v>
      </c>
    </row>
    <row r="7" spans="3:8">
      <c r="C7" s="14" t="s">
        <v>3</v>
      </c>
      <c r="D7" s="28">
        <v>5</v>
      </c>
      <c r="E7" s="15"/>
      <c r="F7" s="15"/>
      <c r="G7" s="16"/>
      <c r="H7">
        <f>G7-F7</f>
        <v>0</v>
      </c>
    </row>
    <row r="8" spans="3:8">
      <c r="C8" s="17" t="s">
        <v>4</v>
      </c>
      <c r="D8" s="29"/>
      <c r="E8" s="13">
        <v>6</v>
      </c>
      <c r="F8" s="13">
        <v>6</v>
      </c>
      <c r="G8" s="18">
        <v>6</v>
      </c>
      <c r="H8">
        <f t="shared" ref="H8:H47" si="0">G8-F8</f>
        <v>0</v>
      </c>
    </row>
    <row r="9" spans="3:8">
      <c r="C9" s="17" t="s">
        <v>5</v>
      </c>
      <c r="D9" s="29"/>
      <c r="E9" s="13">
        <v>6</v>
      </c>
      <c r="F9" s="13"/>
      <c r="G9" s="19">
        <v>6</v>
      </c>
      <c r="H9">
        <f t="shared" si="0"/>
        <v>6</v>
      </c>
    </row>
    <row r="10" spans="3:8">
      <c r="C10" s="17" t="s">
        <v>6</v>
      </c>
      <c r="D10" s="29"/>
      <c r="E10" s="13">
        <v>6</v>
      </c>
      <c r="F10" s="13"/>
      <c r="G10" s="19">
        <v>6</v>
      </c>
      <c r="H10">
        <f t="shared" si="0"/>
        <v>6</v>
      </c>
    </row>
    <row r="11" spans="3:8">
      <c r="C11" s="17" t="s">
        <v>7</v>
      </c>
      <c r="D11" s="29"/>
      <c r="E11" s="13">
        <v>6</v>
      </c>
      <c r="F11" s="13">
        <v>6</v>
      </c>
      <c r="G11" s="18">
        <v>6</v>
      </c>
      <c r="H11">
        <f t="shared" si="0"/>
        <v>0</v>
      </c>
    </row>
    <row r="12" spans="3:8">
      <c r="C12" s="17" t="s">
        <v>8</v>
      </c>
      <c r="D12" s="29"/>
      <c r="E12" s="13">
        <v>6</v>
      </c>
      <c r="F12" s="13"/>
      <c r="G12" s="19">
        <v>6</v>
      </c>
      <c r="H12">
        <f t="shared" si="0"/>
        <v>6</v>
      </c>
    </row>
    <row r="13" spans="3:8">
      <c r="C13" s="17" t="s">
        <v>9</v>
      </c>
      <c r="D13" s="12">
        <v>6</v>
      </c>
      <c r="E13" s="13"/>
      <c r="F13" s="13"/>
      <c r="G13" s="18"/>
      <c r="H13">
        <f t="shared" si="0"/>
        <v>0</v>
      </c>
    </row>
    <row r="14" spans="3:8">
      <c r="C14" s="17" t="s">
        <v>41</v>
      </c>
      <c r="D14" s="12"/>
      <c r="E14" s="13">
        <v>6</v>
      </c>
      <c r="F14" s="13">
        <v>6</v>
      </c>
      <c r="G14" s="18">
        <v>6</v>
      </c>
      <c r="H14">
        <f t="shared" si="0"/>
        <v>0</v>
      </c>
    </row>
    <row r="15" spans="3:8">
      <c r="C15" s="17" t="s">
        <v>42</v>
      </c>
      <c r="D15" s="12"/>
      <c r="E15" s="13">
        <v>6</v>
      </c>
      <c r="F15" s="13"/>
      <c r="G15" s="20">
        <v>6</v>
      </c>
      <c r="H15">
        <f t="shared" si="0"/>
        <v>6</v>
      </c>
    </row>
    <row r="16" spans="3:8">
      <c r="C16" s="17" t="s">
        <v>43</v>
      </c>
      <c r="D16" s="12"/>
      <c r="E16" s="13">
        <v>6</v>
      </c>
      <c r="F16" s="13">
        <v>6</v>
      </c>
      <c r="G16" s="18">
        <v>6</v>
      </c>
      <c r="H16">
        <f t="shared" si="0"/>
        <v>0</v>
      </c>
    </row>
    <row r="17" spans="3:8">
      <c r="C17" s="17" t="s">
        <v>44</v>
      </c>
      <c r="D17" s="12"/>
      <c r="E17" s="13">
        <v>6</v>
      </c>
      <c r="F17" s="13">
        <v>6</v>
      </c>
      <c r="G17" s="18">
        <v>6</v>
      </c>
      <c r="H17">
        <f t="shared" si="0"/>
        <v>0</v>
      </c>
    </row>
    <row r="18" spans="3:8">
      <c r="C18" s="17"/>
      <c r="D18" s="12"/>
      <c r="E18" s="13">
        <v>6</v>
      </c>
      <c r="F18" s="13"/>
      <c r="G18" s="27"/>
      <c r="H18">
        <f t="shared" si="0"/>
        <v>0</v>
      </c>
    </row>
    <row r="19" spans="3:8">
      <c r="C19" s="25" t="s">
        <v>51</v>
      </c>
      <c r="D19" s="12"/>
      <c r="E19" s="13">
        <v>6</v>
      </c>
      <c r="F19" s="13"/>
      <c r="G19" s="26">
        <v>6</v>
      </c>
      <c r="H19">
        <f t="shared" si="0"/>
        <v>6</v>
      </c>
    </row>
    <row r="20" spans="3:8">
      <c r="C20" s="17" t="s">
        <v>10</v>
      </c>
      <c r="D20" s="29">
        <v>6</v>
      </c>
      <c r="E20" s="13"/>
      <c r="F20" s="13"/>
      <c r="G20" s="18"/>
      <c r="H20">
        <f t="shared" si="0"/>
        <v>0</v>
      </c>
    </row>
    <row r="21" spans="3:8">
      <c r="C21" s="17" t="s">
        <v>11</v>
      </c>
      <c r="D21" s="29"/>
      <c r="E21" s="13">
        <v>8</v>
      </c>
      <c r="F21" s="13">
        <v>8</v>
      </c>
      <c r="G21" s="18">
        <v>8</v>
      </c>
      <c r="H21">
        <f t="shared" si="0"/>
        <v>0</v>
      </c>
    </row>
    <row r="22" spans="3:8">
      <c r="C22" s="17" t="s">
        <v>12</v>
      </c>
      <c r="D22" s="29"/>
      <c r="E22" s="13">
        <v>8</v>
      </c>
      <c r="F22" s="13">
        <v>8</v>
      </c>
      <c r="G22" s="18">
        <v>8</v>
      </c>
      <c r="H22">
        <f t="shared" si="0"/>
        <v>0</v>
      </c>
    </row>
    <row r="23" spans="3:8">
      <c r="C23" s="17" t="s">
        <v>13</v>
      </c>
      <c r="D23" s="29"/>
      <c r="E23" s="13">
        <v>8</v>
      </c>
      <c r="F23" s="13">
        <v>8</v>
      </c>
      <c r="G23" s="18">
        <v>8</v>
      </c>
      <c r="H23">
        <f t="shared" si="0"/>
        <v>0</v>
      </c>
    </row>
    <row r="24" spans="3:8">
      <c r="C24" s="17" t="s">
        <v>14</v>
      </c>
      <c r="D24" s="29"/>
      <c r="E24" s="13">
        <v>8</v>
      </c>
      <c r="F24" s="13">
        <v>8</v>
      </c>
      <c r="G24" s="18">
        <v>8</v>
      </c>
      <c r="H24">
        <f t="shared" si="0"/>
        <v>0</v>
      </c>
    </row>
    <row r="25" spans="3:8">
      <c r="C25" s="17" t="s">
        <v>15</v>
      </c>
      <c r="D25" s="29"/>
      <c r="E25" s="13">
        <v>8</v>
      </c>
      <c r="F25" s="13">
        <v>8</v>
      </c>
      <c r="G25" s="18">
        <v>8</v>
      </c>
      <c r="H25">
        <f t="shared" si="0"/>
        <v>0</v>
      </c>
    </row>
    <row r="26" spans="3:8">
      <c r="C26" s="17" t="s">
        <v>16</v>
      </c>
      <c r="D26" s="29"/>
      <c r="E26" s="13">
        <v>8</v>
      </c>
      <c r="F26" s="13">
        <v>8</v>
      </c>
      <c r="G26" s="18">
        <v>8</v>
      </c>
      <c r="H26">
        <f t="shared" si="0"/>
        <v>0</v>
      </c>
    </row>
    <row r="27" spans="3:8">
      <c r="C27" s="17" t="s">
        <v>17</v>
      </c>
      <c r="D27" s="12">
        <v>5</v>
      </c>
      <c r="E27" s="13"/>
      <c r="F27" s="13"/>
      <c r="G27" s="18"/>
      <c r="H27">
        <f t="shared" si="0"/>
        <v>0</v>
      </c>
    </row>
    <row r="28" spans="3:8">
      <c r="C28" s="17" t="s">
        <v>45</v>
      </c>
      <c r="D28" s="12"/>
      <c r="E28" s="13">
        <v>6</v>
      </c>
      <c r="F28" s="13">
        <v>6</v>
      </c>
      <c r="G28" s="18">
        <v>6</v>
      </c>
      <c r="H28">
        <f t="shared" si="0"/>
        <v>0</v>
      </c>
    </row>
    <row r="29" spans="3:8">
      <c r="C29" s="17" t="s">
        <v>46</v>
      </c>
      <c r="D29" s="12"/>
      <c r="E29" s="13">
        <v>6</v>
      </c>
      <c r="F29" s="13"/>
      <c r="G29" s="19">
        <v>6</v>
      </c>
      <c r="H29">
        <f t="shared" si="0"/>
        <v>6</v>
      </c>
    </row>
    <row r="30" spans="3:8">
      <c r="C30" s="17" t="s">
        <v>47</v>
      </c>
      <c r="D30" s="12"/>
      <c r="E30" s="13">
        <v>6</v>
      </c>
      <c r="F30" s="13">
        <v>6</v>
      </c>
      <c r="G30" s="18">
        <v>6</v>
      </c>
      <c r="H30">
        <f t="shared" si="0"/>
        <v>0</v>
      </c>
    </row>
    <row r="31" spans="3:8">
      <c r="C31" s="17" t="s">
        <v>48</v>
      </c>
      <c r="D31" s="12"/>
      <c r="E31" s="13">
        <v>6</v>
      </c>
      <c r="F31" s="13">
        <v>6</v>
      </c>
      <c r="G31" s="18">
        <v>6</v>
      </c>
      <c r="H31">
        <f t="shared" si="0"/>
        <v>0</v>
      </c>
    </row>
    <row r="32" spans="3:8">
      <c r="C32" s="17" t="s">
        <v>50</v>
      </c>
      <c r="D32" s="12"/>
      <c r="E32" s="13">
        <v>6</v>
      </c>
      <c r="F32" s="13"/>
      <c r="G32" s="19">
        <v>6</v>
      </c>
      <c r="H32">
        <f t="shared" si="0"/>
        <v>6</v>
      </c>
    </row>
    <row r="33" spans="3:8">
      <c r="C33" s="17" t="s">
        <v>18</v>
      </c>
      <c r="D33" s="29">
        <v>13</v>
      </c>
      <c r="E33" s="13"/>
      <c r="F33" s="13"/>
      <c r="G33" s="18"/>
      <c r="H33">
        <f t="shared" si="0"/>
        <v>0</v>
      </c>
    </row>
    <row r="34" spans="3:8">
      <c r="C34" s="17" t="s">
        <v>19</v>
      </c>
      <c r="D34" s="29"/>
      <c r="E34" s="13">
        <v>1</v>
      </c>
      <c r="F34" s="13">
        <v>1</v>
      </c>
      <c r="G34" s="18">
        <v>1</v>
      </c>
      <c r="H34">
        <f t="shared" si="0"/>
        <v>0</v>
      </c>
    </row>
    <row r="35" spans="3:8">
      <c r="C35" s="17" t="s">
        <v>20</v>
      </c>
      <c r="D35" s="29"/>
      <c r="E35" s="13">
        <v>1</v>
      </c>
      <c r="F35" s="13">
        <v>1</v>
      </c>
      <c r="G35" s="18">
        <v>1</v>
      </c>
      <c r="H35">
        <f t="shared" si="0"/>
        <v>0</v>
      </c>
    </row>
    <row r="36" spans="3:8">
      <c r="C36" s="17" t="s">
        <v>21</v>
      </c>
      <c r="D36" s="29"/>
      <c r="E36" s="13">
        <v>1</v>
      </c>
      <c r="F36" s="13">
        <v>1</v>
      </c>
      <c r="G36" s="18">
        <v>1</v>
      </c>
      <c r="H36">
        <f t="shared" si="0"/>
        <v>0</v>
      </c>
    </row>
    <row r="37" spans="3:8">
      <c r="C37" s="17" t="s">
        <v>22</v>
      </c>
      <c r="D37" s="29"/>
      <c r="E37" s="13">
        <v>1</v>
      </c>
      <c r="F37" s="13">
        <v>1</v>
      </c>
      <c r="G37" s="18">
        <v>1</v>
      </c>
      <c r="H37">
        <f t="shared" si="0"/>
        <v>0</v>
      </c>
    </row>
    <row r="38" spans="3:8">
      <c r="C38" s="17" t="s">
        <v>23</v>
      </c>
      <c r="D38" s="29"/>
      <c r="E38" s="13">
        <v>1</v>
      </c>
      <c r="F38" s="13">
        <v>1</v>
      </c>
      <c r="G38" s="18">
        <v>1</v>
      </c>
      <c r="H38">
        <f t="shared" si="0"/>
        <v>0</v>
      </c>
    </row>
    <row r="39" spans="3:8" ht="17.25" customHeight="1">
      <c r="C39" s="17" t="s">
        <v>24</v>
      </c>
      <c r="D39" s="29"/>
      <c r="E39" s="13">
        <v>1</v>
      </c>
      <c r="F39" s="13">
        <v>1</v>
      </c>
      <c r="G39" s="21"/>
      <c r="H39">
        <f t="shared" si="0"/>
        <v>-1</v>
      </c>
    </row>
    <row r="40" spans="3:8">
      <c r="C40" s="17" t="s">
        <v>25</v>
      </c>
      <c r="D40" s="29"/>
      <c r="E40" s="13">
        <v>1</v>
      </c>
      <c r="F40" s="13">
        <v>1</v>
      </c>
      <c r="G40" s="18">
        <v>1</v>
      </c>
      <c r="H40">
        <f t="shared" si="0"/>
        <v>0</v>
      </c>
    </row>
    <row r="41" spans="3:8">
      <c r="C41" s="17" t="s">
        <v>26</v>
      </c>
      <c r="D41" s="29"/>
      <c r="E41" s="13">
        <v>1</v>
      </c>
      <c r="F41" s="13">
        <v>1</v>
      </c>
      <c r="G41" s="18">
        <v>1</v>
      </c>
      <c r="H41">
        <f t="shared" si="0"/>
        <v>0</v>
      </c>
    </row>
    <row r="42" spans="3:8">
      <c r="C42" s="17" t="s">
        <v>27</v>
      </c>
      <c r="D42" s="29"/>
      <c r="E42" s="13">
        <v>1</v>
      </c>
      <c r="F42" s="13">
        <v>1</v>
      </c>
      <c r="G42" s="18">
        <v>1</v>
      </c>
      <c r="H42">
        <f t="shared" si="0"/>
        <v>0</v>
      </c>
    </row>
    <row r="43" spans="3:8">
      <c r="C43" s="17" t="s">
        <v>28</v>
      </c>
      <c r="D43" s="29"/>
      <c r="E43" s="13">
        <v>1</v>
      </c>
      <c r="F43" s="13">
        <v>1</v>
      </c>
      <c r="G43" s="18">
        <v>1</v>
      </c>
      <c r="H43">
        <f t="shared" si="0"/>
        <v>0</v>
      </c>
    </row>
    <row r="44" spans="3:8">
      <c r="C44" s="17" t="s">
        <v>29</v>
      </c>
      <c r="D44" s="29"/>
      <c r="E44" s="13">
        <v>1</v>
      </c>
      <c r="F44" s="13">
        <v>1</v>
      </c>
      <c r="G44" s="21"/>
      <c r="H44">
        <f t="shared" si="0"/>
        <v>-1</v>
      </c>
    </row>
    <row r="45" spans="3:8">
      <c r="C45" s="17" t="s">
        <v>30</v>
      </c>
      <c r="D45" s="29"/>
      <c r="E45" s="13">
        <v>1</v>
      </c>
      <c r="F45" s="13">
        <v>1</v>
      </c>
      <c r="G45" s="21"/>
      <c r="H45">
        <f t="shared" si="0"/>
        <v>-1</v>
      </c>
    </row>
    <row r="46" spans="3:8">
      <c r="C46" s="17" t="s">
        <v>31</v>
      </c>
      <c r="D46" s="29"/>
      <c r="E46" s="13">
        <v>1</v>
      </c>
      <c r="F46" s="13">
        <v>1</v>
      </c>
      <c r="G46" s="18">
        <v>1</v>
      </c>
      <c r="H46">
        <f t="shared" si="0"/>
        <v>0</v>
      </c>
    </row>
    <row r="47" spans="3:8" ht="15.75" thickBot="1">
      <c r="C47" s="22" t="s">
        <v>32</v>
      </c>
      <c r="D47" s="23"/>
      <c r="E47" s="23">
        <v>8</v>
      </c>
      <c r="F47" s="23">
        <v>8</v>
      </c>
      <c r="G47" s="24">
        <v>8</v>
      </c>
      <c r="H47">
        <f t="shared" si="0"/>
        <v>0</v>
      </c>
    </row>
    <row r="48" spans="3:8">
      <c r="C48" s="3"/>
      <c r="D48" s="4" t="s">
        <v>33</v>
      </c>
      <c r="E48" s="4">
        <f>SUM(E7:E47)</f>
        <v>165</v>
      </c>
      <c r="F48" s="4">
        <f>SUM(F7:F47)</f>
        <v>117</v>
      </c>
      <c r="G48" s="5">
        <f>SUM(G7:G47)</f>
        <v>156</v>
      </c>
      <c r="H48" s="5">
        <f>SUM(H7:H47)</f>
        <v>39</v>
      </c>
    </row>
    <row r="49" spans="3:8">
      <c r="C49" s="6"/>
      <c r="D49" s="7" t="s">
        <v>34</v>
      </c>
      <c r="E49" s="7">
        <f>E48*65</f>
        <v>10725</v>
      </c>
      <c r="F49" s="7">
        <f>F48*65</f>
        <v>7605</v>
      </c>
      <c r="G49" s="8">
        <f>G48*65</f>
        <v>10140</v>
      </c>
      <c r="H49" s="8">
        <f>H48*65</f>
        <v>2535</v>
      </c>
    </row>
    <row r="50" spans="3:8">
      <c r="C50" s="6"/>
      <c r="D50" s="7" t="s">
        <v>35</v>
      </c>
      <c r="E50" s="7">
        <f>E49*0.1</f>
        <v>1072.5</v>
      </c>
      <c r="F50" s="7">
        <f>F49*0.1</f>
        <v>760.5</v>
      </c>
      <c r="G50" s="8">
        <f>G49*0.1</f>
        <v>1014</v>
      </c>
      <c r="H50" s="8">
        <f>H49*0.1</f>
        <v>253.5</v>
      </c>
    </row>
    <row r="51" spans="3:8">
      <c r="C51" s="6"/>
      <c r="D51" s="7" t="s">
        <v>36</v>
      </c>
      <c r="E51" s="7">
        <f>E49*0.4</f>
        <v>4290</v>
      </c>
      <c r="F51" s="7">
        <f>F49*0.4</f>
        <v>3042</v>
      </c>
      <c r="G51" s="8">
        <f>G49*0.4</f>
        <v>4056</v>
      </c>
      <c r="H51" s="8">
        <f>H49*0.4</f>
        <v>1014</v>
      </c>
    </row>
    <row r="52" spans="3:8">
      <c r="C52" s="6"/>
      <c r="D52" s="7" t="s">
        <v>37</v>
      </c>
      <c r="E52" s="7">
        <f>E49*0.5</f>
        <v>5362.5</v>
      </c>
      <c r="F52" s="7">
        <f>F49*0.5</f>
        <v>3802.5</v>
      </c>
      <c r="G52" s="8">
        <f>G49*0.5</f>
        <v>5070</v>
      </c>
      <c r="H52" s="8">
        <f>H49*0.5</f>
        <v>1267.5</v>
      </c>
    </row>
    <row r="53" spans="3:8" ht="15.75" thickBot="1">
      <c r="C53" s="9"/>
      <c r="D53" s="10" t="s">
        <v>38</v>
      </c>
      <c r="E53" s="10">
        <f>E49-SUM(E50:E52)</f>
        <v>0</v>
      </c>
      <c r="F53" s="10">
        <f>F49-SUM(F50:F52)</f>
        <v>0</v>
      </c>
      <c r="G53" s="11">
        <f>G49-SUM(G50:G52)</f>
        <v>0</v>
      </c>
      <c r="H53" s="11">
        <f>H49-SUM(H50:H52)</f>
        <v>0</v>
      </c>
    </row>
  </sheetData>
  <mergeCells count="3">
    <mergeCell ref="D7:D12"/>
    <mergeCell ref="D20:D26"/>
    <mergeCell ref="D33:D46"/>
  </mergeCells>
  <pageMargins left="0.70866141732283472" right="0.70866141732283472" top="0.78740157480314965" bottom="0.78740157480314965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Scherer</dc:creator>
  <cp:lastModifiedBy>Wolfgang Scherer</cp:lastModifiedBy>
  <cp:lastPrinted>2010-02-23T07:21:08Z</cp:lastPrinted>
  <dcterms:created xsi:type="dcterms:W3CDTF">2010-02-22T22:24:04Z</dcterms:created>
  <dcterms:modified xsi:type="dcterms:W3CDTF">2010-02-23T22:37:19Z</dcterms:modified>
</cp:coreProperties>
</file>