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Arbeitszeit und Urlaub\Aufwandserfassung_WSC\"/>
    </mc:Choice>
  </mc:AlternateContent>
  <bookViews>
    <workbookView xWindow="0" yWindow="0" windowWidth="23040" windowHeight="9105" tabRatio="1000" firstSheet="5" activeTab="11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Tabelle1" sheetId="16" r:id="rId15"/>
    <sheet name="mögliche Stundenmeldungen" sheetId="14" state="hidden" r:id="rId16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AV37" i="7" l="1"/>
  <c r="AV36" i="7"/>
  <c r="AV35" i="7"/>
  <c r="AV34" i="7"/>
  <c r="AV33" i="7"/>
  <c r="AV32" i="7"/>
  <c r="AV31" i="7"/>
  <c r="AV30" i="7"/>
  <c r="AV29" i="7"/>
  <c r="AV28" i="7"/>
  <c r="AV27" i="7"/>
  <c r="AV26" i="7"/>
  <c r="AV25" i="7"/>
  <c r="AV24" i="7"/>
  <c r="AV23" i="7"/>
  <c r="AV22" i="7"/>
  <c r="AV21" i="7"/>
  <c r="AV20" i="7"/>
  <c r="AV19" i="7"/>
  <c r="AV18" i="7"/>
  <c r="AV17" i="7"/>
  <c r="AV16" i="7"/>
  <c r="AV15" i="7"/>
  <c r="AV14" i="7"/>
  <c r="AV13" i="7"/>
  <c r="AV12" i="7"/>
  <c r="AV11" i="7"/>
  <c r="AV10" i="7"/>
  <c r="AV9" i="7"/>
  <c r="AV8" i="7"/>
  <c r="AV7" i="7"/>
  <c r="AS22" i="3" l="1"/>
  <c r="D22" i="3" s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7" i="3"/>
  <c r="AR9" i="1" l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8" i="1"/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<sst xmlns="http://schemas.openxmlformats.org/spreadsheetml/2006/main" count="921" uniqueCount="108">
  <si>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</si>
  <si>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</si>
  <si>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</si>
  <si>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</si>
  <si>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</si>
  <si>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</si>
  <si>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</si>
  <si>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</si>
  <si>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</si>
  <si>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</si>
  <si>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</si>
  <si>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</si>
  <si>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</si>
  <si>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</si>
  <si>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</si>
  <si>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</si>
  <si>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</si>
  <si>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</si>
  <si>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</si>
  <si>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</si>
  <si>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</si>
  <si>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</si>
  <si>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</si>
  <si>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</si>
  <si>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</si>
  <si>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</si>
  <si>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</si>
  <si>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</si>
  <si>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</si>
  <si>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</si>
  <si>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</si>
  <si>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</si>
  <si>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</si>
  <si>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</si>
  <si>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</si>
  <si>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</si>
  <si>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</si>
  <si>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</si>
  <si>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</si>
  <si>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</si>
  <si>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</si>
  <si>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</si>
  <si>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</si>
  <si>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</si>
  <si>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</si>
  <si>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</si>
  <si>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</si>
  <si>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PSPCODE</t>
  </si>
  <si>
    <t>P.101.026.001.004</t>
  </si>
  <si>
    <t>P.101.026.001.091</t>
  </si>
  <si>
    <t>P.101.026.002.011</t>
  </si>
  <si>
    <t>P.101.026.002.012</t>
  </si>
  <si>
    <t>P.101.026.002.013</t>
  </si>
  <si>
    <t>P.101.026.002.014</t>
  </si>
  <si>
    <t>P.101.026.002.015</t>
  </si>
  <si>
    <t>P.101.026.002.016</t>
  </si>
  <si>
    <t>P.101.026.002.017</t>
  </si>
  <si>
    <t>P.101.026.002.041</t>
  </si>
  <si>
    <t>P.101.026.003.021</t>
  </si>
  <si>
    <t>P.101.026.003.022</t>
  </si>
  <si>
    <t>P.101.026.003.023</t>
  </si>
  <si>
    <t>P.101.026.003.041</t>
  </si>
  <si>
    <t>P.101.026.003.042</t>
  </si>
  <si>
    <t>P.101.026.003.043</t>
  </si>
  <si>
    <t>P.101.026.003.044</t>
  </si>
  <si>
    <t>CONCAT('ZPI ',TASKNAME)</t>
  </si>
  <si>
    <t>ZPI Projektkoordination SWOP T3</t>
  </si>
  <si>
    <t>ZPI Projektkoordination SWOP T3 Übergabe</t>
  </si>
  <si>
    <t>ZPI Support ELGA-SPOC WSC</t>
  </si>
  <si>
    <t>ZPI Release-Rollout WSC</t>
  </si>
  <si>
    <t>ZPI Bugfixing WSC</t>
  </si>
  <si>
    <t>ZPI Testdurchführung und Testdokumentation WSC</t>
  </si>
  <si>
    <t>ZPI 3rd-Level-Support WSC</t>
  </si>
  <si>
    <t>ZPI Betriebsführung WSC</t>
  </si>
  <si>
    <t>ZPI Logfile-Analyse WSC</t>
  </si>
  <si>
    <t>ZPI Optimierung SLA-Reporting WSC</t>
  </si>
  <si>
    <t>ZPI Releaseschien-Upgrade WSC</t>
  </si>
  <si>
    <t>ZPI Anpassung DQ-Auswerte-Tools WSC</t>
  </si>
  <si>
    <t>ZPI Automatisierung DQ-Reporting WSC</t>
  </si>
  <si>
    <t>ZPI DQ-Steigerungs-Konzept Mitarbeit WSC</t>
  </si>
  <si>
    <t>ZPI Anbindung EB 1 WSC</t>
  </si>
  <si>
    <t>ZPI Anbindung EB 2 WSC</t>
  </si>
  <si>
    <t>ZPI Anbindung EB 3 WSC</t>
  </si>
  <si>
    <t>ZPI Laufende Anpassung Anbindung WSC</t>
  </si>
  <si>
    <t>U</t>
  </si>
  <si>
    <t>SWQHB</t>
  </si>
  <si>
    <t>SWQA</t>
  </si>
  <si>
    <t>P.100.002.016</t>
  </si>
  <si>
    <t>P.100.002.003</t>
  </si>
  <si>
    <t>Profilprojekt KKP</t>
  </si>
  <si>
    <t>OSS 2016  - Open Source Strategie - Prozesse</t>
  </si>
  <si>
    <t>P.100.009.031</t>
  </si>
  <si>
    <t>P.101.026.002.021</t>
  </si>
  <si>
    <t>Z-PI Clearing</t>
  </si>
  <si>
    <t>Wolfgang Scherer</t>
  </si>
  <si>
    <t>OSS 2017  - Open Source Strategie - Prozesse</t>
  </si>
  <si>
    <t>P.100.009.027</t>
  </si>
  <si>
    <t>P.100.009.030</t>
  </si>
  <si>
    <t>ZPI Releaseschein-Upgrade WSC</t>
  </si>
  <si>
    <t>ZPI GENESIS</t>
  </si>
  <si>
    <t>P.101.026.003.091</t>
  </si>
  <si>
    <t>Konzipierung eIDAS</t>
  </si>
  <si>
    <t>P.101.026.003.063</t>
  </si>
  <si>
    <t>KFOQSDB</t>
  </si>
  <si>
    <t>P.101.003.106.002</t>
  </si>
  <si>
    <t>EGDA</t>
  </si>
  <si>
    <t>P.101.014.025.024</t>
  </si>
  <si>
    <t>P.101.026.002.071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</si>
</sst>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642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1" defaultTableStyle="TableStyleMedium9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2" t="s">
        <v>6</v>
      </c>
      <c r="B4" s="73"/>
      <c r="C4" s="74" t="s">
        <v>16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1:19" ht="20.100000000000001" customHeight="1" x14ac:dyDescent="0.2">
      <c r="A5" s="72" t="s">
        <v>8</v>
      </c>
      <c r="B5" s="73"/>
      <c r="C5" s="74" t="s">
        <v>20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</row>
    <row r="6" spans="1:19" ht="20.100000000000001" customHeight="1" x14ac:dyDescent="0.2">
      <c r="A6" s="72" t="s">
        <v>0</v>
      </c>
      <c r="B6" s="73"/>
      <c r="C6" s="77" t="s">
        <v>23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9"/>
    </row>
    <row r="7" spans="1:19" x14ac:dyDescent="0.2">
      <c r="A7" s="20" t="s">
        <v>14</v>
      </c>
    </row>
    <row r="8" spans="1:19" s="24" customFormat="1" ht="96" customHeight="1" x14ac:dyDescent="0.2">
      <c r="A8" s="69" t="s">
        <v>1</v>
      </c>
      <c r="B8" s="70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4.75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1" t="s">
        <v>2</v>
      </c>
      <c r="B41" s="71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641" priority="103" stopIfTrue="1">
      <formula>OR($B10="SA",$B10="SO",$B10="FT")</formula>
    </cfRule>
    <cfRule type="expression" dxfId="640" priority="104" stopIfTrue="1">
      <formula>OR($B10="U",$B10="Z")</formula>
    </cfRule>
    <cfRule type="expression" dxfId="639" priority="105" stopIfTrue="1">
      <formula>$B10="K"</formula>
    </cfRule>
  </conditionalFormatting>
  <conditionalFormatting sqref="D23:R23">
    <cfRule type="expression" dxfId="638" priority="100" stopIfTrue="1">
      <formula>OR($B23="SA",$B23="SO",$B23="FT")</formula>
    </cfRule>
    <cfRule type="expression" dxfId="637" priority="101" stopIfTrue="1">
      <formula>OR($B23="U",$B23="Z")</formula>
    </cfRule>
    <cfRule type="expression" dxfId="636" priority="102" stopIfTrue="1">
      <formula>$B23="K"</formula>
    </cfRule>
  </conditionalFormatting>
  <conditionalFormatting sqref="D29:R30">
    <cfRule type="expression" dxfId="635" priority="97" stopIfTrue="1">
      <formula>OR($B29="SA",$B29="SO",$B29="FT")</formula>
    </cfRule>
    <cfRule type="expression" dxfId="634" priority="98" stopIfTrue="1">
      <formula>OR($B29="U",$B29="Z")</formula>
    </cfRule>
    <cfRule type="expression" dxfId="633" priority="99" stopIfTrue="1">
      <formula>$B29="K"</formula>
    </cfRule>
  </conditionalFormatting>
  <conditionalFormatting sqref="D37:R37">
    <cfRule type="expression" dxfId="632" priority="94" stopIfTrue="1">
      <formula>OR($B37="SA",$B37="SO",$B37="FT")</formula>
    </cfRule>
    <cfRule type="expression" dxfId="631" priority="95" stopIfTrue="1">
      <formula>OR($B37="U",$B37="Z")</formula>
    </cfRule>
    <cfRule type="expression" dxfId="630" priority="96" stopIfTrue="1">
      <formula>$B37="K"</formula>
    </cfRule>
  </conditionalFormatting>
  <conditionalFormatting sqref="C24:C28 B39:B40 A10 C31:C40 A19 A21:A40 C21:C22 A12:A17 C12:C17 C19 C10">
    <cfRule type="expression" dxfId="629" priority="88" stopIfTrue="1">
      <formula>OR($B10="SA",$B10="SO",$B10="FT")</formula>
    </cfRule>
    <cfRule type="expression" dxfId="628" priority="89" stopIfTrue="1">
      <formula>OR($B10="U",$B10="Z")</formula>
    </cfRule>
    <cfRule type="expression" dxfId="627" priority="90" stopIfTrue="1">
      <formula>$B10="K"</formula>
    </cfRule>
  </conditionalFormatting>
  <conditionalFormatting sqref="C23">
    <cfRule type="expression" dxfId="626" priority="85" stopIfTrue="1">
      <formula>OR($B23="SA",$B23="SO",$B23="FT")</formula>
    </cfRule>
    <cfRule type="expression" dxfId="625" priority="86" stopIfTrue="1">
      <formula>OR($B23="U",$B23="Z")</formula>
    </cfRule>
    <cfRule type="expression" dxfId="624" priority="87" stopIfTrue="1">
      <formula>$B23="K"</formula>
    </cfRule>
  </conditionalFormatting>
  <conditionalFormatting sqref="C29:C30">
    <cfRule type="expression" dxfId="623" priority="82" stopIfTrue="1">
      <formula>OR($B29="SA",$B29="SO",$B29="FT")</formula>
    </cfRule>
    <cfRule type="expression" dxfId="622" priority="83" stopIfTrue="1">
      <formula>OR($B29="U",$B29="Z")</formula>
    </cfRule>
    <cfRule type="expression" dxfId="621" priority="84" stopIfTrue="1">
      <formula>$B29="K"</formula>
    </cfRule>
  </conditionalFormatting>
  <conditionalFormatting sqref="A20 C20">
    <cfRule type="expression" dxfId="620" priority="73" stopIfTrue="1">
      <formula>OR($B20="SA",$B20="SO",$B20="FT")</formula>
    </cfRule>
    <cfRule type="expression" dxfId="619" priority="74" stopIfTrue="1">
      <formula>OR($B20="U",$B20="Z")</formula>
    </cfRule>
    <cfRule type="expression" dxfId="618" priority="75" stopIfTrue="1">
      <formula>$B20="K"</formula>
    </cfRule>
  </conditionalFormatting>
  <conditionalFormatting sqref="A11 C11">
    <cfRule type="expression" dxfId="617" priority="70" stopIfTrue="1">
      <formula>OR($B11="SA",$B11="SO",$B11="FT")</formula>
    </cfRule>
    <cfRule type="expression" dxfId="616" priority="71" stopIfTrue="1">
      <formula>OR($B11="U",$B11="Z")</formula>
    </cfRule>
    <cfRule type="expression" dxfId="615" priority="72" stopIfTrue="1">
      <formula>$B11="K"</formula>
    </cfRule>
  </conditionalFormatting>
  <conditionalFormatting sqref="A18 C18">
    <cfRule type="expression" dxfId="614" priority="67" stopIfTrue="1">
      <formula>OR($B18="SA",$B18="SO",$B18="FT")</formula>
    </cfRule>
    <cfRule type="expression" dxfId="613" priority="68" stopIfTrue="1">
      <formula>OR($B18="U",$B18="Z")</formula>
    </cfRule>
    <cfRule type="expression" dxfId="612" priority="69" stopIfTrue="1">
      <formula>$B18="K"</formula>
    </cfRule>
  </conditionalFormatting>
  <conditionalFormatting sqref="B19 B21:B23 B26:B28 B32:B36 B10:B15 B17">
    <cfRule type="expression" dxfId="611" priority="64" stopIfTrue="1">
      <formula>OR($B10="SA",$B10="SO",$B10="FT")</formula>
    </cfRule>
    <cfRule type="expression" dxfId="610" priority="65" stopIfTrue="1">
      <formula>OR($B10="U",$B10="Z")</formula>
    </cfRule>
    <cfRule type="expression" dxfId="609" priority="66" stopIfTrue="1">
      <formula>$B10="K"</formula>
    </cfRule>
  </conditionalFormatting>
  <conditionalFormatting sqref="B23">
    <cfRule type="expression" dxfId="608" priority="61" stopIfTrue="1">
      <formula>OR($B23="SA",$B23="SO",$B23="FT")</formula>
    </cfRule>
    <cfRule type="expression" dxfId="607" priority="62" stopIfTrue="1">
      <formula>OR($B23="U",$B23="Z")</formula>
    </cfRule>
    <cfRule type="expression" dxfId="606" priority="63" stopIfTrue="1">
      <formula>$B23="K"</formula>
    </cfRule>
  </conditionalFormatting>
  <conditionalFormatting sqref="B28:B29">
    <cfRule type="expression" dxfId="605" priority="58" stopIfTrue="1">
      <formula>OR($B28="SA",$B28="SO",$B28="FT")</formula>
    </cfRule>
    <cfRule type="expression" dxfId="604" priority="59" stopIfTrue="1">
      <formula>OR($B28="U",$B28="Z")</formula>
    </cfRule>
    <cfRule type="expression" dxfId="603" priority="60" stopIfTrue="1">
      <formula>$B28="K"</formula>
    </cfRule>
  </conditionalFormatting>
  <conditionalFormatting sqref="B22">
    <cfRule type="expression" dxfId="602" priority="55" stopIfTrue="1">
      <formula>OR($B22="SA",$B22="SO",$B22="FT")</formula>
    </cfRule>
    <cfRule type="expression" dxfId="601" priority="56" stopIfTrue="1">
      <formula>OR($B22="U",$B22="Z")</formula>
    </cfRule>
    <cfRule type="expression" dxfId="600" priority="57" stopIfTrue="1">
      <formula>$B22="K"</formula>
    </cfRule>
  </conditionalFormatting>
  <conditionalFormatting sqref="B20">
    <cfRule type="expression" dxfId="599" priority="52" stopIfTrue="1">
      <formula>OR($B20="SA",$B20="SO",$B20="FT")</formula>
    </cfRule>
    <cfRule type="expression" dxfId="598" priority="53" stopIfTrue="1">
      <formula>OR($B20="U",$B20="Z")</formula>
    </cfRule>
    <cfRule type="expression" dxfId="597" priority="54" stopIfTrue="1">
      <formula>$B20="K"</formula>
    </cfRule>
  </conditionalFormatting>
  <conditionalFormatting sqref="B18">
    <cfRule type="expression" dxfId="596" priority="49" stopIfTrue="1">
      <formula>OR($B18="SA",$B18="SO",$B18="FT")</formula>
    </cfRule>
    <cfRule type="expression" dxfId="595" priority="50" stopIfTrue="1">
      <formula>OR($B18="U",$B18="Z")</formula>
    </cfRule>
    <cfRule type="expression" dxfId="594" priority="51" stopIfTrue="1">
      <formula>$B18="K"</formula>
    </cfRule>
  </conditionalFormatting>
  <conditionalFormatting sqref="B11:B12">
    <cfRule type="expression" dxfId="593" priority="46" stopIfTrue="1">
      <formula>OR($B11="SA",$B11="SO",$B11="FT")</formula>
    </cfRule>
    <cfRule type="expression" dxfId="592" priority="47" stopIfTrue="1">
      <formula>OR($B11="U",$B11="Z")</formula>
    </cfRule>
    <cfRule type="expression" dxfId="591" priority="48" stopIfTrue="1">
      <formula>$B11="K"</formula>
    </cfRule>
  </conditionalFormatting>
  <conditionalFormatting sqref="B16">
    <cfRule type="expression" dxfId="590" priority="43" stopIfTrue="1">
      <formula>OR($B16="SA",$B16="SO",$B16="FT")</formula>
    </cfRule>
    <cfRule type="expression" dxfId="589" priority="44" stopIfTrue="1">
      <formula>OR($B16="U",$B16="Z")</formula>
    </cfRule>
    <cfRule type="expression" dxfId="588" priority="45" stopIfTrue="1">
      <formula>$B16="K"</formula>
    </cfRule>
  </conditionalFormatting>
  <conditionalFormatting sqref="B25">
    <cfRule type="expression" dxfId="587" priority="40" stopIfTrue="1">
      <formula>OR($B25="SA",$B25="SO",$B25="FT")</formula>
    </cfRule>
    <cfRule type="expression" dxfId="586" priority="41" stopIfTrue="1">
      <formula>OR($B25="U",$B25="Z")</formula>
    </cfRule>
    <cfRule type="expression" dxfId="585" priority="42" stopIfTrue="1">
      <formula>$B25="K"</formula>
    </cfRule>
  </conditionalFormatting>
  <conditionalFormatting sqref="B24">
    <cfRule type="expression" dxfId="584" priority="37" stopIfTrue="1">
      <formula>OR($B24="SA",$B24="SO",$B24="FT")</formula>
    </cfRule>
    <cfRule type="expression" dxfId="583" priority="38" stopIfTrue="1">
      <formula>OR($B24="U",$B24="Z")</formula>
    </cfRule>
    <cfRule type="expression" dxfId="582" priority="39" stopIfTrue="1">
      <formula>$B24="K"</formula>
    </cfRule>
  </conditionalFormatting>
  <conditionalFormatting sqref="B24">
    <cfRule type="expression" dxfId="581" priority="34" stopIfTrue="1">
      <formula>OR($B24="SA",$B24="SO",$B24="FT")</formula>
    </cfRule>
    <cfRule type="expression" dxfId="580" priority="35" stopIfTrue="1">
      <formula>OR($B24="U",$B24="Z")</formula>
    </cfRule>
    <cfRule type="expression" dxfId="579" priority="36" stopIfTrue="1">
      <formula>$B24="K"</formula>
    </cfRule>
  </conditionalFormatting>
  <conditionalFormatting sqref="B23">
    <cfRule type="expression" dxfId="578" priority="31" stopIfTrue="1">
      <formula>OR($B23="SA",$B23="SO",$B23="FT")</formula>
    </cfRule>
    <cfRule type="expression" dxfId="577" priority="32" stopIfTrue="1">
      <formula>OR($B23="U",$B23="Z")</formula>
    </cfRule>
    <cfRule type="expression" dxfId="576" priority="33" stopIfTrue="1">
      <formula>$B23="K"</formula>
    </cfRule>
  </conditionalFormatting>
  <conditionalFormatting sqref="B30">
    <cfRule type="expression" dxfId="575" priority="28" stopIfTrue="1">
      <formula>OR($B30="SA",$B30="SO",$B30="FT")</formula>
    </cfRule>
    <cfRule type="expression" dxfId="574" priority="29" stopIfTrue="1">
      <formula>OR($B30="U",$B30="Z")</formula>
    </cfRule>
    <cfRule type="expression" dxfId="573" priority="30" stopIfTrue="1">
      <formula>$B30="K"</formula>
    </cfRule>
  </conditionalFormatting>
  <conditionalFormatting sqref="B30">
    <cfRule type="expression" dxfId="572" priority="25" stopIfTrue="1">
      <formula>OR($B30="SA",$B30="SO",$B30="FT")</formula>
    </cfRule>
    <cfRule type="expression" dxfId="571" priority="26" stopIfTrue="1">
      <formula>OR($B30="U",$B30="Z")</formula>
    </cfRule>
    <cfRule type="expression" dxfId="570" priority="27" stopIfTrue="1">
      <formula>$B30="K"</formula>
    </cfRule>
  </conditionalFormatting>
  <conditionalFormatting sqref="B31">
    <cfRule type="expression" dxfId="569" priority="22" stopIfTrue="1">
      <formula>OR($B31="SA",$B31="SO",$B31="FT")</formula>
    </cfRule>
    <cfRule type="expression" dxfId="568" priority="23" stopIfTrue="1">
      <formula>OR($B31="U",$B31="Z")</formula>
    </cfRule>
    <cfRule type="expression" dxfId="567" priority="24" stopIfTrue="1">
      <formula>$B31="K"</formula>
    </cfRule>
  </conditionalFormatting>
  <conditionalFormatting sqref="B31">
    <cfRule type="expression" dxfId="566" priority="19" stopIfTrue="1">
      <formula>OR($B31="SA",$B31="SO",$B31="FT")</formula>
    </cfRule>
    <cfRule type="expression" dxfId="565" priority="20" stopIfTrue="1">
      <formula>OR($B31="U",$B31="Z")</formula>
    </cfRule>
    <cfRule type="expression" dxfId="564" priority="21" stopIfTrue="1">
      <formula>$B31="K"</formula>
    </cfRule>
  </conditionalFormatting>
  <conditionalFormatting sqref="B30">
    <cfRule type="expression" dxfId="563" priority="16" stopIfTrue="1">
      <formula>OR($B30="SA",$B30="SO",$B30="FT")</formula>
    </cfRule>
    <cfRule type="expression" dxfId="562" priority="17" stopIfTrue="1">
      <formula>OR($B30="U",$B30="Z")</formula>
    </cfRule>
    <cfRule type="expression" dxfId="561" priority="18" stopIfTrue="1">
      <formula>$B30="K"</formula>
    </cfRule>
  </conditionalFormatting>
  <conditionalFormatting sqref="B37">
    <cfRule type="expression" dxfId="560" priority="13" stopIfTrue="1">
      <formula>OR($B37="SA",$B37="SO",$B37="FT")</formula>
    </cfRule>
    <cfRule type="expression" dxfId="559" priority="14" stopIfTrue="1">
      <formula>OR($B37="U",$B37="Z")</formula>
    </cfRule>
    <cfRule type="expression" dxfId="558" priority="15" stopIfTrue="1">
      <formula>$B37="K"</formula>
    </cfRule>
  </conditionalFormatting>
  <conditionalFormatting sqref="B37">
    <cfRule type="expression" dxfId="557" priority="10" stopIfTrue="1">
      <formula>OR($B37="SA",$B37="SO",$B37="FT")</formula>
    </cfRule>
    <cfRule type="expression" dxfId="556" priority="11" stopIfTrue="1">
      <formula>OR($B37="U",$B37="Z")</formula>
    </cfRule>
    <cfRule type="expression" dxfId="555" priority="12" stopIfTrue="1">
      <formula>$B37="K"</formula>
    </cfRule>
  </conditionalFormatting>
  <conditionalFormatting sqref="B38">
    <cfRule type="expression" dxfId="554" priority="7" stopIfTrue="1">
      <formula>OR($B38="SA",$B38="SO",$B38="FT")</formula>
    </cfRule>
    <cfRule type="expression" dxfId="553" priority="8" stopIfTrue="1">
      <formula>OR($B38="U",$B38="Z")</formula>
    </cfRule>
    <cfRule type="expression" dxfId="552" priority="9" stopIfTrue="1">
      <formula>$B38="K"</formula>
    </cfRule>
  </conditionalFormatting>
  <conditionalFormatting sqref="B38">
    <cfRule type="expression" dxfId="551" priority="4" stopIfTrue="1">
      <formula>OR($B38="SA",$B38="SO",$B38="FT")</formula>
    </cfRule>
    <cfRule type="expression" dxfId="550" priority="5" stopIfTrue="1">
      <formula>OR($B38="U",$B38="Z")</formula>
    </cfRule>
    <cfRule type="expression" dxfId="549" priority="6" stopIfTrue="1">
      <formula>$B38="K"</formula>
    </cfRule>
  </conditionalFormatting>
  <conditionalFormatting sqref="B37">
    <cfRule type="expression" dxfId="548" priority="1" stopIfTrue="1">
      <formula>OR($B37="SA",$B37="SO",$B37="FT")</formula>
    </cfRule>
    <cfRule type="expression" dxfId="547" priority="2" stopIfTrue="1">
      <formula>OR($B37="U",$B37="Z")</formula>
    </cfRule>
    <cfRule type="expression" dxfId="546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U50"/>
  <sheetViews>
    <sheetView showGridLines="0" topLeftCell="A19" zoomScale="85" zoomScaleNormal="85" workbookViewId="0">
      <pane xSplit="20205" ySplit="1995" topLeftCell="AQ1" activePane="bottomLeft"/>
      <selection activeCell="J10" sqref="J10"/>
      <selection pane="topRight" activeCell="AM7" sqref="AM7"/>
      <selection pane="bottomLeft" activeCell="D5" sqref="D5:T6"/>
      <selection pane="bottomRight" activeCell="AQ32" sqref="AQ32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August!C1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August!C2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31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93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81</v>
      </c>
      <c r="S5" s="3" t="s">
        <v>95</v>
      </c>
      <c r="T5" s="3" t="s">
        <v>101</v>
      </c>
      <c r="U5" s="3"/>
      <c r="V5" s="3"/>
      <c r="W5" s="3"/>
      <c r="X5" s="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7" t="s">
        <v>92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62</v>
      </c>
      <c r="S6" s="2" t="s">
        <v>91</v>
      </c>
      <c r="T6" s="2" t="s">
        <v>102</v>
      </c>
      <c r="U6" s="2"/>
      <c r="V6" s="7"/>
      <c r="W6" s="2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/>
      <c r="C7" s="64">
        <f>SUM(D7:AQ7)</f>
        <v>6</v>
      </c>
      <c r="D7" s="5">
        <v>1</v>
      </c>
      <c r="E7" s="5">
        <v>1</v>
      </c>
      <c r="F7" s="5">
        <v>1</v>
      </c>
      <c r="G7" s="5"/>
      <c r="H7" s="5"/>
      <c r="I7" s="5"/>
      <c r="J7" s="5">
        <v>1</v>
      </c>
      <c r="K7" s="5"/>
      <c r="L7" s="5"/>
      <c r="M7" s="5">
        <v>2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</v>
      </c>
      <c r="AT7" s="9">
        <v>1</v>
      </c>
      <c r="AU7" s="9"/>
    </row>
    <row r="8" spans="1:47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T8" s="9">
        <v>2</v>
      </c>
      <c r="AU8" s="9" t="s">
        <v>4</v>
      </c>
    </row>
    <row r="9" spans="1:47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T9" s="9">
        <v>3</v>
      </c>
      <c r="AU9" s="9" t="s">
        <v>5</v>
      </c>
    </row>
    <row r="10" spans="1:47" s="54" customFormat="1" x14ac:dyDescent="0.2">
      <c r="A10" s="65">
        <v>4</v>
      </c>
      <c r="B10" s="9"/>
      <c r="C10" s="64">
        <f t="shared" si="0"/>
        <v>9</v>
      </c>
      <c r="D10" s="5">
        <v>2</v>
      </c>
      <c r="E10" s="5"/>
      <c r="F10" s="5"/>
      <c r="G10" s="5">
        <v>1</v>
      </c>
      <c r="H10" s="5">
        <v>1</v>
      </c>
      <c r="I10" s="5"/>
      <c r="J10" s="5"/>
      <c r="K10" s="5">
        <v>1</v>
      </c>
      <c r="L10" s="5"/>
      <c r="M10" s="5">
        <v>4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9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9</v>
      </c>
      <c r="D11" s="5">
        <v>2</v>
      </c>
      <c r="E11" s="5"/>
      <c r="F11" s="5"/>
      <c r="G11" s="5">
        <v>1</v>
      </c>
      <c r="H11" s="5">
        <v>1</v>
      </c>
      <c r="I11" s="5"/>
      <c r="J11" s="5"/>
      <c r="K11" s="5">
        <v>1</v>
      </c>
      <c r="L11" s="5"/>
      <c r="M11" s="5">
        <v>4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7</v>
      </c>
      <c r="AT11" s="9">
        <v>5</v>
      </c>
      <c r="AU11" s="9"/>
    </row>
    <row r="12" spans="1:47" s="54" customFormat="1" x14ac:dyDescent="0.2">
      <c r="A12" s="65">
        <v>6</v>
      </c>
      <c r="B12" s="9"/>
      <c r="C12" s="64">
        <f t="shared" si="0"/>
        <v>7</v>
      </c>
      <c r="D12" s="5">
        <v>2</v>
      </c>
      <c r="E12" s="5"/>
      <c r="F12" s="5"/>
      <c r="G12" s="5">
        <v>2</v>
      </c>
      <c r="H12" s="5"/>
      <c r="I12" s="5"/>
      <c r="J12" s="5">
        <v>1</v>
      </c>
      <c r="K12" s="5"/>
      <c r="L12" s="5"/>
      <c r="M12" s="5"/>
      <c r="N12" s="5"/>
      <c r="O12" s="5"/>
      <c r="P12" s="5"/>
      <c r="Q12" s="5"/>
      <c r="R12" s="5"/>
      <c r="S12" s="5"/>
      <c r="T12" s="5">
        <v>2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7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3</v>
      </c>
      <c r="D13" s="5">
        <v>1</v>
      </c>
      <c r="E13" s="5"/>
      <c r="F13" s="5"/>
      <c r="G13" s="5">
        <v>0.5</v>
      </c>
      <c r="H13" s="5"/>
      <c r="I13" s="5"/>
      <c r="J13" s="5">
        <v>0.5</v>
      </c>
      <c r="K13" s="5"/>
      <c r="L13" s="5"/>
      <c r="M13" s="5">
        <v>1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3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6</v>
      </c>
      <c r="D14" s="5">
        <v>3.5</v>
      </c>
      <c r="E14" s="5"/>
      <c r="F14" s="5">
        <v>0.5</v>
      </c>
      <c r="G14" s="5"/>
      <c r="H14" s="5"/>
      <c r="I14" s="5"/>
      <c r="J14" s="5"/>
      <c r="K14" s="5"/>
      <c r="L14" s="5"/>
      <c r="M14" s="5">
        <v>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6</v>
      </c>
      <c r="AT14" s="9">
        <v>8</v>
      </c>
      <c r="AU14" s="9"/>
    </row>
    <row r="15" spans="1:47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T15" s="9">
        <v>9</v>
      </c>
      <c r="AU15" s="9" t="s">
        <v>4</v>
      </c>
    </row>
    <row r="16" spans="1:47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T16" s="9">
        <v>10</v>
      </c>
      <c r="AU16" s="9" t="s">
        <v>5</v>
      </c>
    </row>
    <row r="17" spans="1:47" s="54" customFormat="1" x14ac:dyDescent="0.2">
      <c r="A17" s="65">
        <v>11</v>
      </c>
      <c r="B17" s="9"/>
      <c r="C17" s="64">
        <f t="shared" si="0"/>
        <v>9</v>
      </c>
      <c r="D17" s="5"/>
      <c r="E17" s="5"/>
      <c r="F17" s="5">
        <v>1</v>
      </c>
      <c r="G17" s="5"/>
      <c r="H17" s="5"/>
      <c r="I17" s="5"/>
      <c r="J17" s="5"/>
      <c r="K17" s="5"/>
      <c r="L17" s="5"/>
      <c r="M17" s="5"/>
      <c r="N17" s="5"/>
      <c r="O17" s="5">
        <v>3</v>
      </c>
      <c r="P17" s="5"/>
      <c r="Q17" s="5"/>
      <c r="R17" s="5"/>
      <c r="S17" s="5"/>
      <c r="T17" s="5">
        <v>5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9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>
        <v>3</v>
      </c>
      <c r="E18" s="5"/>
      <c r="F18" s="5">
        <v>1</v>
      </c>
      <c r="G18" s="5"/>
      <c r="H18" s="5"/>
      <c r="I18" s="5"/>
      <c r="J18" s="5">
        <v>1</v>
      </c>
      <c r="K18" s="5"/>
      <c r="L18" s="5"/>
      <c r="M18" s="5">
        <v>2</v>
      </c>
      <c r="N18" s="5"/>
      <c r="O18" s="5"/>
      <c r="P18" s="5"/>
      <c r="Q18" s="5"/>
      <c r="R18" s="5"/>
      <c r="S18" s="5"/>
      <c r="T18" s="5">
        <v>1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8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8</v>
      </c>
      <c r="D19" s="5">
        <v>3</v>
      </c>
      <c r="E19" s="5"/>
      <c r="F19" s="5">
        <v>1</v>
      </c>
      <c r="G19" s="5"/>
      <c r="H19" s="5"/>
      <c r="I19" s="5"/>
      <c r="J19" s="5">
        <v>1</v>
      </c>
      <c r="K19" s="5"/>
      <c r="L19" s="5"/>
      <c r="M19" s="5">
        <v>2</v>
      </c>
      <c r="N19" s="5"/>
      <c r="O19" s="5"/>
      <c r="P19" s="5"/>
      <c r="Q19" s="5"/>
      <c r="R19" s="5"/>
      <c r="S19" s="5"/>
      <c r="T19" s="5">
        <v>1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8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3</v>
      </c>
      <c r="D20" s="5">
        <v>1</v>
      </c>
      <c r="E20" s="5"/>
      <c r="F20" s="5"/>
      <c r="G20" s="5"/>
      <c r="H20" s="5"/>
      <c r="I20" s="5"/>
      <c r="J20" s="5">
        <v>1</v>
      </c>
      <c r="K20" s="5"/>
      <c r="L20" s="5"/>
      <c r="M20" s="5">
        <v>1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3</v>
      </c>
      <c r="AT20" s="9">
        <v>14</v>
      </c>
      <c r="AU20" s="9"/>
    </row>
    <row r="21" spans="1:47" s="54" customFormat="1" x14ac:dyDescent="0.2">
      <c r="A21" s="65">
        <v>15</v>
      </c>
      <c r="B21" s="9"/>
      <c r="C21" s="64">
        <f t="shared" si="0"/>
        <v>7</v>
      </c>
      <c r="D21" s="5">
        <v>2</v>
      </c>
      <c r="E21" s="5"/>
      <c r="F21" s="5">
        <v>1</v>
      </c>
      <c r="G21" s="5"/>
      <c r="H21" s="5"/>
      <c r="I21" s="5"/>
      <c r="J21" s="5">
        <v>1</v>
      </c>
      <c r="K21" s="5"/>
      <c r="L21" s="5"/>
      <c r="M21" s="5">
        <v>2</v>
      </c>
      <c r="N21" s="5"/>
      <c r="O21" s="5">
        <v>1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7</v>
      </c>
      <c r="AT21" s="9">
        <v>15</v>
      </c>
      <c r="AU21" s="9"/>
    </row>
    <row r="22" spans="1:47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T22" s="9">
        <v>16</v>
      </c>
      <c r="AU22" s="9" t="s">
        <v>4</v>
      </c>
    </row>
    <row r="23" spans="1:47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5</v>
      </c>
    </row>
    <row r="24" spans="1:47" s="54" customFormat="1" x14ac:dyDescent="0.2">
      <c r="A24" s="65">
        <v>18</v>
      </c>
      <c r="B24" s="9"/>
      <c r="C24" s="64">
        <f t="shared" si="0"/>
        <v>8</v>
      </c>
      <c r="D24" s="5">
        <v>2.5</v>
      </c>
      <c r="E24" s="5"/>
      <c r="F24" s="5"/>
      <c r="G24" s="5">
        <v>0.5</v>
      </c>
      <c r="H24" s="5"/>
      <c r="I24" s="5"/>
      <c r="J24" s="5">
        <v>1</v>
      </c>
      <c r="K24" s="5"/>
      <c r="L24" s="5"/>
      <c r="M24" s="5">
        <v>4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8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3</v>
      </c>
      <c r="E25" s="5"/>
      <c r="F25" s="5"/>
      <c r="G25" s="5">
        <v>1</v>
      </c>
      <c r="H25" s="5">
        <v>1</v>
      </c>
      <c r="I25" s="5"/>
      <c r="J25" s="5">
        <v>0.5</v>
      </c>
      <c r="K25" s="5"/>
      <c r="L25" s="5"/>
      <c r="M25" s="5">
        <v>1.5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6</v>
      </c>
      <c r="D26" s="5">
        <v>1</v>
      </c>
      <c r="E26" s="5"/>
      <c r="F26" s="5">
        <v>1</v>
      </c>
      <c r="G26" s="5"/>
      <c r="H26" s="5">
        <v>1</v>
      </c>
      <c r="I26" s="5"/>
      <c r="J26" s="5">
        <v>1</v>
      </c>
      <c r="K26" s="5"/>
      <c r="L26" s="5"/>
      <c r="M26" s="5">
        <v>2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8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3</v>
      </c>
      <c r="D27" s="5">
        <v>1</v>
      </c>
      <c r="E27" s="5"/>
      <c r="F27" s="5"/>
      <c r="G27" s="5"/>
      <c r="H27" s="5"/>
      <c r="I27" s="5"/>
      <c r="J27" s="5">
        <v>1</v>
      </c>
      <c r="K27" s="5"/>
      <c r="L27" s="5"/>
      <c r="M27" s="5">
        <v>1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3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7</v>
      </c>
      <c r="D28" s="5">
        <v>2</v>
      </c>
      <c r="E28" s="5"/>
      <c r="F28" s="5">
        <v>1</v>
      </c>
      <c r="G28" s="5"/>
      <c r="H28" s="5"/>
      <c r="I28" s="5"/>
      <c r="J28" s="5">
        <v>1</v>
      </c>
      <c r="K28" s="5"/>
      <c r="L28" s="5"/>
      <c r="M28" s="5">
        <v>3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7</v>
      </c>
      <c r="AT28" s="9">
        <v>22</v>
      </c>
      <c r="AU28" s="9"/>
    </row>
    <row r="29" spans="1:47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T29" s="9">
        <v>23</v>
      </c>
      <c r="AU29" s="9" t="s">
        <v>4</v>
      </c>
    </row>
    <row r="30" spans="1:47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T30" s="9">
        <v>24</v>
      </c>
      <c r="AU30" s="9" t="s">
        <v>5</v>
      </c>
    </row>
    <row r="31" spans="1:47" s="54" customFormat="1" x14ac:dyDescent="0.2">
      <c r="A31" s="65">
        <v>25</v>
      </c>
      <c r="B31" s="9"/>
      <c r="C31" s="64">
        <f t="shared" si="0"/>
        <v>9</v>
      </c>
      <c r="D31" s="5">
        <v>5</v>
      </c>
      <c r="E31" s="5"/>
      <c r="F31" s="5">
        <v>1</v>
      </c>
      <c r="G31" s="5"/>
      <c r="H31" s="5"/>
      <c r="I31" s="5"/>
      <c r="J31" s="5">
        <v>1</v>
      </c>
      <c r="K31" s="5"/>
      <c r="L31" s="5"/>
      <c r="M31" s="5">
        <v>2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9</v>
      </c>
      <c r="AT31" s="9">
        <v>25</v>
      </c>
      <c r="AU31" s="9"/>
    </row>
    <row r="32" spans="1:47" s="54" customFormat="1" x14ac:dyDescent="0.2">
      <c r="A32" s="65">
        <v>26</v>
      </c>
      <c r="B32" s="9"/>
      <c r="C32" s="64">
        <f t="shared" si="0"/>
        <v>5.5</v>
      </c>
      <c r="D32" s="5">
        <v>2.5</v>
      </c>
      <c r="E32" s="5"/>
      <c r="F32" s="5"/>
      <c r="G32" s="5"/>
      <c r="H32" s="5"/>
      <c r="I32" s="5"/>
      <c r="J32" s="5"/>
      <c r="K32" s="5"/>
      <c r="L32" s="5"/>
      <c r="M32" s="5">
        <v>3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5.5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6</v>
      </c>
      <c r="D33" s="5">
        <v>2.5</v>
      </c>
      <c r="E33" s="5"/>
      <c r="F33" s="5"/>
      <c r="G33" s="5"/>
      <c r="H33" s="5"/>
      <c r="I33" s="5"/>
      <c r="J33" s="5">
        <v>1</v>
      </c>
      <c r="K33" s="5"/>
      <c r="L33" s="5">
        <v>1</v>
      </c>
      <c r="M33" s="5">
        <v>1.5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6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2</v>
      </c>
      <c r="D34" s="5">
        <v>1</v>
      </c>
      <c r="E34" s="5"/>
      <c r="F34" s="5"/>
      <c r="G34" s="5"/>
      <c r="H34" s="5"/>
      <c r="I34" s="5"/>
      <c r="J34" s="5"/>
      <c r="K34" s="5"/>
      <c r="L34" s="5">
        <v>1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2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7</v>
      </c>
      <c r="D35" s="5">
        <v>2</v>
      </c>
      <c r="E35" s="5">
        <v>1</v>
      </c>
      <c r="F35" s="5">
        <v>1</v>
      </c>
      <c r="G35" s="5"/>
      <c r="H35" s="5"/>
      <c r="I35" s="5"/>
      <c r="J35" s="5">
        <v>1</v>
      </c>
      <c r="K35" s="5"/>
      <c r="L35" s="5">
        <v>1</v>
      </c>
      <c r="M35" s="5">
        <v>1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7</v>
      </c>
      <c r="AT35" s="9">
        <v>29</v>
      </c>
      <c r="AU35" s="9"/>
    </row>
    <row r="36" spans="1:47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9">
        <v>30</v>
      </c>
      <c r="AU36" s="9" t="s">
        <v>4</v>
      </c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135.5</v>
      </c>
      <c r="D38" s="11">
        <f t="shared" si="1"/>
        <v>43</v>
      </c>
      <c r="E38" s="11">
        <f t="shared" si="1"/>
        <v>2</v>
      </c>
      <c r="F38" s="11">
        <f t="shared" si="1"/>
        <v>9.5</v>
      </c>
      <c r="G38" s="11">
        <f>SUM(G7:G37)</f>
        <v>6</v>
      </c>
      <c r="H38" s="11">
        <f t="shared" si="1"/>
        <v>4</v>
      </c>
      <c r="I38" s="11">
        <f t="shared" si="1"/>
        <v>0</v>
      </c>
      <c r="J38" s="11">
        <f t="shared" si="1"/>
        <v>14</v>
      </c>
      <c r="K38" s="11">
        <f t="shared" si="1"/>
        <v>2</v>
      </c>
      <c r="L38" s="11">
        <f t="shared" si="1"/>
        <v>3</v>
      </c>
      <c r="M38" s="11">
        <f t="shared" si="1"/>
        <v>39</v>
      </c>
      <c r="N38" s="11">
        <f t="shared" si="1"/>
        <v>0</v>
      </c>
      <c r="O38" s="11">
        <f t="shared" si="1"/>
        <v>4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9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00" priority="24" stopIfTrue="1">
      <formula>OR($B7="SA",$B7="SO",$B7="FT")</formula>
    </cfRule>
    <cfRule type="expression" dxfId="99" priority="25" stopIfTrue="1">
      <formula>OR($B7="U",$B7="Z")</formula>
    </cfRule>
    <cfRule type="expression" dxfId="98" priority="26" stopIfTrue="1">
      <formula>$B7="K"</formula>
    </cfRule>
  </conditionalFormatting>
  <conditionalFormatting sqref="D7:R37">
    <cfRule type="expression" dxfId="97" priority="21" stopIfTrue="1">
      <formula>OR($B7="SA",$B7="SO",$B7="FT")</formula>
    </cfRule>
    <cfRule type="expression" dxfId="96" priority="22" stopIfTrue="1">
      <formula>OR($B7="U",$B7="Z")</formula>
    </cfRule>
    <cfRule type="expression" dxfId="95" priority="23" stopIfTrue="1">
      <formula>$B7="K"</formula>
    </cfRule>
  </conditionalFormatting>
  <conditionalFormatting sqref="D7:R37">
    <cfRule type="cellIs" dxfId="94" priority="19" operator="lessThan">
      <formula>0</formula>
    </cfRule>
    <cfRule type="cellIs" dxfId="93" priority="20" operator="greaterThan">
      <formula>10</formula>
    </cfRule>
  </conditionalFormatting>
  <conditionalFormatting sqref="S7:AO37">
    <cfRule type="expression" dxfId="92" priority="16" stopIfTrue="1">
      <formula>OR($B7="SA",$B7="SO",$B7="FT")</formula>
    </cfRule>
    <cfRule type="expression" dxfId="91" priority="17" stopIfTrue="1">
      <formula>OR($B7="U",$B7="Z")</formula>
    </cfRule>
    <cfRule type="expression" dxfId="90" priority="18" stopIfTrue="1">
      <formula>$B7="K"</formula>
    </cfRule>
  </conditionalFormatting>
  <conditionalFormatting sqref="S7:AO37">
    <cfRule type="cellIs" dxfId="89" priority="14" operator="lessThan">
      <formula>0</formula>
    </cfRule>
    <cfRule type="cellIs" dxfId="88" priority="15" operator="greaterThan">
      <formula>10</formula>
    </cfRule>
  </conditionalFormatting>
  <conditionalFormatting sqref="AP7:AP37">
    <cfRule type="expression" dxfId="87" priority="11" stopIfTrue="1">
      <formula>OR($B7="SA",$B7="SO",$B7="FT")</formula>
    </cfRule>
    <cfRule type="expression" dxfId="86" priority="12" stopIfTrue="1">
      <formula>OR($B7="U",$B7="Z")</formula>
    </cfRule>
    <cfRule type="expression" dxfId="85" priority="13" stopIfTrue="1">
      <formula>$B7="K"</formula>
    </cfRule>
  </conditionalFormatting>
  <conditionalFormatting sqref="AP7:AP37">
    <cfRule type="cellIs" dxfId="84" priority="9" operator="lessThan">
      <formula>0</formula>
    </cfRule>
    <cfRule type="cellIs" dxfId="83" priority="10" operator="greaterThan">
      <formula>10</formula>
    </cfRule>
  </conditionalFormatting>
  <conditionalFormatting sqref="AQ7:AQ37">
    <cfRule type="expression" dxfId="82" priority="6" stopIfTrue="1">
      <formula>OR($B7="SA",$B7="SO",$B7="FT")</formula>
    </cfRule>
    <cfRule type="expression" dxfId="81" priority="7" stopIfTrue="1">
      <formula>OR($B7="U",$B7="Z")</formula>
    </cfRule>
    <cfRule type="expression" dxfId="80" priority="8" stopIfTrue="1">
      <formula>$B7="K"</formula>
    </cfRule>
  </conditionalFormatting>
  <conditionalFormatting sqref="AQ7:AQ37">
    <cfRule type="cellIs" dxfId="79" priority="4" operator="lessThan">
      <formula>0</formula>
    </cfRule>
    <cfRule type="cellIs" dxfId="78" priority="5" operator="greaterThan">
      <formula>10</formula>
    </cfRule>
  </conditionalFormatting>
  <conditionalFormatting sqref="AT7:AU36">
    <cfRule type="expression" dxfId="77" priority="1" stopIfTrue="1">
      <formula>OR($B7="SA",$B7="SO",$B7="FT")</formula>
    </cfRule>
    <cfRule type="expression" dxfId="76" priority="2" stopIfTrue="1">
      <formula>OR($B7="U",$B7="Z")</formula>
    </cfRule>
    <cfRule type="expression" dxfId="75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U50"/>
  <sheetViews>
    <sheetView showGridLines="0" topLeftCell="A4" zoomScale="85" zoomScaleNormal="85" workbookViewId="0">
      <pane xSplit="10440" ySplit="9705" topLeftCell="AS37"/>
      <selection activeCell="D5" sqref="D5:I6"/>
      <selection pane="topRight" activeCell="AS1" sqref="AS1"/>
      <selection pane="bottomLeft" activeCell="AP51" sqref="AP51"/>
      <selection pane="bottomRight" activeCell="AS38" sqref="AS38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September!C1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September!C2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32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95</v>
      </c>
      <c r="G5" s="3" t="s">
        <v>86</v>
      </c>
      <c r="H5" s="3" t="s">
        <v>103</v>
      </c>
      <c r="I5" s="3" t="s">
        <v>105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91</v>
      </c>
      <c r="G6" s="2" t="s">
        <v>97</v>
      </c>
      <c r="H6" s="2" t="s">
        <v>104</v>
      </c>
      <c r="I6" s="2" t="s">
        <v>106</v>
      </c>
      <c r="J6" s="2"/>
      <c r="K6" s="2"/>
      <c r="L6" s="7"/>
      <c r="M6" s="2"/>
      <c r="N6" s="2"/>
      <c r="O6" s="2"/>
      <c r="P6" s="2"/>
      <c r="Q6" s="2"/>
      <c r="R6" s="2"/>
      <c r="S6" s="2"/>
      <c r="T6" s="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5</v>
      </c>
    </row>
    <row r="8" spans="1:47" s="54" customFormat="1" x14ac:dyDescent="0.2">
      <c r="A8" s="65">
        <v>2</v>
      </c>
      <c r="B8" s="9"/>
      <c r="C8" s="64">
        <f t="shared" ref="C8:C37" si="0">SUM(D8:AQ8)</f>
        <v>6</v>
      </c>
      <c r="D8" s="5">
        <v>1</v>
      </c>
      <c r="E8" s="5">
        <v>1</v>
      </c>
      <c r="F8" s="5"/>
      <c r="G8" s="5">
        <v>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6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3</v>
      </c>
      <c r="D9" s="5">
        <v>2.5</v>
      </c>
      <c r="E9" s="5">
        <v>0.5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8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6</v>
      </c>
      <c r="D10" s="5">
        <v>3</v>
      </c>
      <c r="E10" s="5"/>
      <c r="F10" s="5"/>
      <c r="G10" s="5">
        <v>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6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2</v>
      </c>
      <c r="D11" s="5">
        <v>1</v>
      </c>
      <c r="E11" s="5"/>
      <c r="F11" s="5"/>
      <c r="G11" s="5">
        <v>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2</v>
      </c>
      <c r="AT11" s="9">
        <v>5</v>
      </c>
      <c r="AU11" s="9"/>
    </row>
    <row r="12" spans="1:47" s="54" customFormat="1" x14ac:dyDescent="0.2">
      <c r="A12" s="65">
        <v>6</v>
      </c>
      <c r="B12" s="9"/>
      <c r="C12" s="64">
        <f t="shared" si="0"/>
        <v>5</v>
      </c>
      <c r="D12" s="5">
        <v>2</v>
      </c>
      <c r="E12" s="5"/>
      <c r="F12" s="5"/>
      <c r="G12" s="5">
        <v>0.5</v>
      </c>
      <c r="H12" s="5">
        <v>2.5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5</v>
      </c>
      <c r="AT12" s="9">
        <v>6</v>
      </c>
      <c r="AU12" s="9"/>
    </row>
    <row r="13" spans="1:47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T13" s="9">
        <v>7</v>
      </c>
      <c r="AU13" s="9" t="s">
        <v>4</v>
      </c>
    </row>
    <row r="14" spans="1:47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T14" s="9">
        <v>8</v>
      </c>
      <c r="AU14" s="9" t="s">
        <v>5</v>
      </c>
    </row>
    <row r="15" spans="1:47" s="54" customFormat="1" x14ac:dyDescent="0.2">
      <c r="A15" s="65">
        <v>9</v>
      </c>
      <c r="B15" s="9"/>
      <c r="C15" s="64">
        <f t="shared" si="0"/>
        <v>6</v>
      </c>
      <c r="D15" s="5">
        <v>1.5</v>
      </c>
      <c r="E15" s="5"/>
      <c r="F15" s="5"/>
      <c r="G15" s="5">
        <v>2</v>
      </c>
      <c r="H15" s="5">
        <v>2.5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6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v>1</v>
      </c>
      <c r="E16" s="5">
        <v>4</v>
      </c>
      <c r="F16" s="5"/>
      <c r="G16" s="5">
        <v>1</v>
      </c>
      <c r="H16" s="5">
        <v>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6</v>
      </c>
      <c r="D17" s="5">
        <v>2</v>
      </c>
      <c r="E17" s="5"/>
      <c r="F17" s="5"/>
      <c r="G17" s="5">
        <v>2</v>
      </c>
      <c r="H17" s="5">
        <v>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6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3.5</v>
      </c>
      <c r="D18" s="5"/>
      <c r="E18" s="5"/>
      <c r="F18" s="5"/>
      <c r="G18" s="5"/>
      <c r="H18" s="5">
        <v>3.5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3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7</v>
      </c>
      <c r="D19" s="5">
        <v>3</v>
      </c>
      <c r="E19" s="5">
        <v>1</v>
      </c>
      <c r="F19" s="5"/>
      <c r="G19" s="5">
        <v>3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7</v>
      </c>
      <c r="AT19" s="9">
        <v>13</v>
      </c>
      <c r="AU19" s="9"/>
    </row>
    <row r="20" spans="1:47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T20" s="9">
        <v>14</v>
      </c>
      <c r="AU20" s="9" t="s">
        <v>4</v>
      </c>
    </row>
    <row r="21" spans="1:47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5</v>
      </c>
    </row>
    <row r="22" spans="1:47" s="54" customFormat="1" x14ac:dyDescent="0.2">
      <c r="A22" s="65">
        <v>16</v>
      </c>
      <c r="B22" s="9"/>
      <c r="C22" s="64">
        <f t="shared" si="0"/>
        <v>7</v>
      </c>
      <c r="D22" s="5">
        <v>2</v>
      </c>
      <c r="E22" s="5">
        <v>1</v>
      </c>
      <c r="F22" s="5"/>
      <c r="G22" s="5">
        <v>2</v>
      </c>
      <c r="H22" s="5">
        <v>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9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10</v>
      </c>
      <c r="D23" s="5">
        <v>4</v>
      </c>
      <c r="E23" s="5"/>
      <c r="F23" s="5"/>
      <c r="G23" s="5">
        <v>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10</v>
      </c>
      <c r="AT23" s="9">
        <v>17</v>
      </c>
      <c r="AU23" s="9"/>
    </row>
    <row r="24" spans="1:47" s="54" customFormat="1" x14ac:dyDescent="0.2">
      <c r="A24" s="65">
        <v>18</v>
      </c>
      <c r="B24" s="9"/>
      <c r="C24" s="64">
        <f t="shared" si="0"/>
        <v>8</v>
      </c>
      <c r="D24" s="5">
        <v>4</v>
      </c>
      <c r="E24" s="5"/>
      <c r="F24" s="5"/>
      <c r="G24" s="5">
        <v>2</v>
      </c>
      <c r="H24" s="5">
        <v>2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8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4</v>
      </c>
      <c r="D25" s="5"/>
      <c r="E25" s="5"/>
      <c r="F25" s="5"/>
      <c r="G25" s="5"/>
      <c r="H25" s="5">
        <v>3</v>
      </c>
      <c r="I25" s="5">
        <v>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4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8</v>
      </c>
      <c r="D26" s="5">
        <v>3.5</v>
      </c>
      <c r="E26" s="5"/>
      <c r="F26" s="5"/>
      <c r="G26" s="5">
        <v>2.5</v>
      </c>
      <c r="H26" s="5">
        <v>2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8</v>
      </c>
      <c r="AT26" s="9">
        <v>20</v>
      </c>
      <c r="AU26" s="9"/>
    </row>
    <row r="27" spans="1:47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T27" s="9">
        <v>21</v>
      </c>
      <c r="AU27" s="9" t="s">
        <v>4</v>
      </c>
    </row>
    <row r="28" spans="1:47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T28" s="9">
        <v>22</v>
      </c>
      <c r="AU28" s="9" t="s">
        <v>5</v>
      </c>
    </row>
    <row r="29" spans="1:47" s="54" customFormat="1" x14ac:dyDescent="0.2">
      <c r="A29" s="65">
        <v>23</v>
      </c>
      <c r="B29" s="9"/>
      <c r="C29" s="64">
        <f t="shared" si="0"/>
        <v>7</v>
      </c>
      <c r="D29" s="5">
        <v>3</v>
      </c>
      <c r="E29" s="5"/>
      <c r="F29" s="5"/>
      <c r="G29" s="5">
        <v>3</v>
      </c>
      <c r="H29" s="5">
        <v>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7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9</v>
      </c>
      <c r="D30" s="5">
        <v>1</v>
      </c>
      <c r="E30" s="5"/>
      <c r="F30" s="5"/>
      <c r="G30" s="5"/>
      <c r="H30" s="5">
        <v>8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9</v>
      </c>
      <c r="AT30" s="9">
        <v>24</v>
      </c>
      <c r="AU30" s="9"/>
    </row>
    <row r="31" spans="1:47" s="54" customFormat="1" x14ac:dyDescent="0.2">
      <c r="A31" s="65">
        <v>25</v>
      </c>
      <c r="B31" s="9"/>
      <c r="C31" s="64">
        <f t="shared" si="0"/>
        <v>6</v>
      </c>
      <c r="D31" s="5">
        <v>3</v>
      </c>
      <c r="E31" s="5"/>
      <c r="F31" s="5"/>
      <c r="G31" s="5">
        <v>2</v>
      </c>
      <c r="H31" s="5">
        <v>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6</v>
      </c>
      <c r="AT31" s="9">
        <v>25</v>
      </c>
      <c r="AU31" s="9"/>
    </row>
    <row r="32" spans="1:47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 t="s">
        <v>3</v>
      </c>
    </row>
    <row r="33" spans="1:47" s="54" customFormat="1" x14ac:dyDescent="0.2">
      <c r="A33" s="65">
        <v>27</v>
      </c>
      <c r="B33" s="9"/>
      <c r="C33" s="64">
        <f t="shared" si="0"/>
        <v>7</v>
      </c>
      <c r="D33" s="5">
        <v>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7</v>
      </c>
      <c r="AT33" s="9">
        <v>27</v>
      </c>
      <c r="AU33" s="9"/>
    </row>
    <row r="34" spans="1:47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T34" s="9">
        <v>28</v>
      </c>
      <c r="AU34" s="9" t="s">
        <v>4</v>
      </c>
    </row>
    <row r="35" spans="1:47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T35" s="9">
        <v>29</v>
      </c>
      <c r="AU35" s="9" t="s">
        <v>5</v>
      </c>
    </row>
    <row r="36" spans="1:47" s="54" customFormat="1" x14ac:dyDescent="0.2">
      <c r="A36" s="65">
        <v>30</v>
      </c>
      <c r="B36" s="9"/>
      <c r="C36" s="64">
        <f t="shared" si="0"/>
        <v>8</v>
      </c>
      <c r="D36" s="5">
        <v>3</v>
      </c>
      <c r="E36" s="5"/>
      <c r="F36" s="5">
        <v>2</v>
      </c>
      <c r="G36" s="5">
        <v>2</v>
      </c>
      <c r="H36" s="5">
        <v>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8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10</v>
      </c>
      <c r="D37" s="5">
        <v>5</v>
      </c>
      <c r="E37" s="5"/>
      <c r="F37" s="5"/>
      <c r="G37" s="5"/>
      <c r="H37" s="5">
        <v>1</v>
      </c>
      <c r="I37" s="5">
        <v>4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10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1">SUM(C7:C37)</f>
        <v>135.5</v>
      </c>
      <c r="D38" s="11">
        <f t="shared" si="1"/>
        <v>52.5</v>
      </c>
      <c r="E38" s="11">
        <f t="shared" si="1"/>
        <v>7.5</v>
      </c>
      <c r="F38" s="11">
        <f t="shared" si="1"/>
        <v>2</v>
      </c>
      <c r="G38" s="11">
        <f t="shared" si="1"/>
        <v>36</v>
      </c>
      <c r="H38" s="11">
        <f t="shared" si="1"/>
        <v>32.5</v>
      </c>
      <c r="I38" s="11">
        <f t="shared" si="1"/>
        <v>5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4" priority="24" stopIfTrue="1">
      <formula>OR($B7="SA",$B7="SO",$B7="FT")</formula>
    </cfRule>
    <cfRule type="expression" dxfId="73" priority="25" stopIfTrue="1">
      <formula>OR($B7="U",$B7="Z")</formula>
    </cfRule>
    <cfRule type="expression" dxfId="72" priority="26" stopIfTrue="1">
      <formula>$B7="K"</formula>
    </cfRule>
  </conditionalFormatting>
  <conditionalFormatting sqref="D7:R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cellIs" dxfId="68" priority="19" operator="lessThan">
      <formula>0</formula>
    </cfRule>
    <cfRule type="cellIs" dxfId="67" priority="20" operator="greaterThan">
      <formula>10</formula>
    </cfRule>
  </conditionalFormatting>
  <conditionalFormatting sqref="S7:AO37">
    <cfRule type="expression" dxfId="66" priority="16" stopIfTrue="1">
      <formula>OR($B7="SA",$B7="SO",$B7="FT")</formula>
    </cfRule>
    <cfRule type="expression" dxfId="65" priority="17" stopIfTrue="1">
      <formula>OR($B7="U",$B7="Z")</formula>
    </cfRule>
    <cfRule type="expression" dxfId="64" priority="18" stopIfTrue="1">
      <formula>$B7="K"</formula>
    </cfRule>
  </conditionalFormatting>
  <conditionalFormatting sqref="S7:AO37">
    <cfRule type="cellIs" dxfId="63" priority="14" operator="lessThan">
      <formula>0</formula>
    </cfRule>
    <cfRule type="cellIs" dxfId="62" priority="15" operator="greaterThan">
      <formula>10</formula>
    </cfRule>
  </conditionalFormatting>
  <conditionalFormatting sqref="AP7:AP37">
    <cfRule type="expression" dxfId="61" priority="11" stopIfTrue="1">
      <formula>OR($B7="SA",$B7="SO",$B7="FT")</formula>
    </cfRule>
    <cfRule type="expression" dxfId="60" priority="12" stopIfTrue="1">
      <formula>OR($B7="U",$B7="Z")</formula>
    </cfRule>
    <cfRule type="expression" dxfId="59" priority="13" stopIfTrue="1">
      <formula>$B7="K"</formula>
    </cfRule>
  </conditionalFormatting>
  <conditionalFormatting sqref="AP7:AP37">
    <cfRule type="cellIs" dxfId="58" priority="9" operator="lessThan">
      <formula>0</formula>
    </cfRule>
    <cfRule type="cellIs" dxfId="57" priority="10" operator="greaterThan">
      <formula>10</formula>
    </cfRule>
  </conditionalFormatting>
  <conditionalFormatting sqref="AQ7:AQ37">
    <cfRule type="expression" dxfId="56" priority="6" stopIfTrue="1">
      <formula>OR($B7="SA",$B7="SO",$B7="FT")</formula>
    </cfRule>
    <cfRule type="expression" dxfId="55" priority="7" stopIfTrue="1">
      <formula>OR($B7="U",$B7="Z")</formula>
    </cfRule>
    <cfRule type="expression" dxfId="54" priority="8" stopIfTrue="1">
      <formula>$B7="K"</formula>
    </cfRule>
  </conditionalFormatting>
  <conditionalFormatting sqref="AQ7:AQ37">
    <cfRule type="cellIs" dxfId="53" priority="4" operator="lessThan">
      <formula>0</formula>
    </cfRule>
    <cfRule type="cellIs" dxfId="52" priority="5" operator="greaterThan">
      <formula>10</formula>
    </cfRule>
  </conditionalFormatting>
  <conditionalFormatting sqref="AT7:AU37">
    <cfRule type="expression" dxfId="51" priority="1" stopIfTrue="1">
      <formula>OR($B7="SA",$B7="SO",$B7="FT")</formula>
    </cfRule>
    <cfRule type="expression" dxfId="50" priority="2" stopIfTrue="1">
      <formula>OR($B7="U",$B7="Z")</formula>
    </cfRule>
    <cfRule type="expression" dxfId="49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tabSelected="1" zoomScale="85" zoomScaleNormal="85" workbookViewId="0">
      <selection activeCell="E6" sqref="E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Oktober!C1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Oktober!C2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95</v>
      </c>
      <c r="G5" s="3" t="s">
        <v>86</v>
      </c>
      <c r="H5" s="3" t="s">
        <v>103</v>
      </c>
      <c r="I5" s="3" t="s">
        <v>105</v>
      </c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48</v>
      </c>
      <c r="E6" s="2" t="s">
        <v>107</v>
      </c>
      <c r="F6" s="2" t="s">
        <v>91</v>
      </c>
      <c r="G6" s="2" t="s">
        <v>97</v>
      </c>
      <c r="H6" s="2" t="s">
        <v>104</v>
      </c>
      <c r="I6" s="2" t="s">
        <v>106</v>
      </c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November!C1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November!C2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34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129</v>
      </c>
      <c r="C4" s="46"/>
    </row>
    <row r="5" spans="1:3" x14ac:dyDescent="0.2">
      <c r="A5" t="s">
        <v>36</v>
      </c>
      <c r="B5" s="46">
        <f>Februar!C38</f>
        <v>112</v>
      </c>
    </row>
    <row r="6" spans="1:3" x14ac:dyDescent="0.2">
      <c r="A6" t="s">
        <v>37</v>
      </c>
      <c r="B6" s="46">
        <f>März!C38</f>
        <v>166</v>
      </c>
    </row>
    <row r="7" spans="1:3" x14ac:dyDescent="0.2">
      <c r="A7" t="s">
        <v>38</v>
      </c>
      <c r="B7" s="46">
        <f>April!C38</f>
        <v>147</v>
      </c>
    </row>
    <row r="8" spans="1:3" x14ac:dyDescent="0.2">
      <c r="A8" t="s">
        <v>39</v>
      </c>
      <c r="B8" s="46">
        <f>Mai!C38</f>
        <v>157.5</v>
      </c>
    </row>
    <row r="9" spans="1:3" x14ac:dyDescent="0.2">
      <c r="A9" t="s">
        <v>40</v>
      </c>
      <c r="B9" s="46">
        <f>Juni!C38</f>
        <v>155</v>
      </c>
    </row>
    <row r="10" spans="1:3" x14ac:dyDescent="0.2">
      <c r="A10" t="s">
        <v>41</v>
      </c>
      <c r="B10" s="46">
        <f>Juli!C38</f>
        <v>93.5</v>
      </c>
    </row>
    <row r="11" spans="1:3" x14ac:dyDescent="0.2">
      <c r="A11" t="s">
        <v>42</v>
      </c>
      <c r="B11" s="46">
        <f>August!C38</f>
        <v>169.5</v>
      </c>
    </row>
    <row r="12" spans="1:3" x14ac:dyDescent="0.2">
      <c r="A12" t="s">
        <v>43</v>
      </c>
      <c r="B12" s="46">
        <f>September!C38</f>
        <v>135.5</v>
      </c>
    </row>
    <row r="13" spans="1:3" x14ac:dyDescent="0.2">
      <c r="A13" t="s">
        <v>44</v>
      </c>
      <c r="B13" s="46">
        <f>Oktober!C38</f>
        <v>135.5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1400.5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0" workbookViewId="0">
      <selection activeCell="E22" sqref="E22:V23"/>
    </sheetView>
  </sheetViews>
  <sheetFormatPr baseColWidth="10" defaultRowHeight="12.75" x14ac:dyDescent="0.2"/>
  <cols>
    <col min="1" max="1" width="42.140625" customWidth="1"/>
    <col min="2" max="2" width="18.42578125" customWidth="1"/>
  </cols>
  <sheetData>
    <row r="1" spans="1:2" x14ac:dyDescent="0.2">
      <c r="A1" t="s">
        <v>65</v>
      </c>
      <c r="B1" t="s">
        <v>47</v>
      </c>
    </row>
    <row r="2" spans="1:2" x14ac:dyDescent="0.2">
      <c r="A2" t="s">
        <v>66</v>
      </c>
      <c r="B2" t="s">
        <v>48</v>
      </c>
    </row>
    <row r="3" spans="1:2" x14ac:dyDescent="0.2">
      <c r="A3" t="s">
        <v>67</v>
      </c>
      <c r="B3" t="s">
        <v>48</v>
      </c>
    </row>
    <row r="4" spans="1:2" x14ac:dyDescent="0.2">
      <c r="A4" t="s">
        <v>68</v>
      </c>
      <c r="B4" t="s">
        <v>49</v>
      </c>
    </row>
    <row r="5" spans="1:2" x14ac:dyDescent="0.2">
      <c r="A5" t="s">
        <v>69</v>
      </c>
      <c r="B5" t="s">
        <v>50</v>
      </c>
    </row>
    <row r="6" spans="1:2" x14ac:dyDescent="0.2">
      <c r="A6" t="s">
        <v>70</v>
      </c>
      <c r="B6" t="s">
        <v>51</v>
      </c>
    </row>
    <row r="7" spans="1:2" x14ac:dyDescent="0.2">
      <c r="A7" t="s">
        <v>71</v>
      </c>
      <c r="B7" t="s">
        <v>52</v>
      </c>
    </row>
    <row r="8" spans="1:2" x14ac:dyDescent="0.2">
      <c r="A8" t="s">
        <v>72</v>
      </c>
      <c r="B8" t="s">
        <v>53</v>
      </c>
    </row>
    <row r="9" spans="1:2" x14ac:dyDescent="0.2">
      <c r="A9" t="s">
        <v>73</v>
      </c>
      <c r="B9" t="s">
        <v>54</v>
      </c>
    </row>
    <row r="10" spans="1:2" x14ac:dyDescent="0.2">
      <c r="A10" t="s">
        <v>74</v>
      </c>
      <c r="B10" t="s">
        <v>55</v>
      </c>
    </row>
    <row r="11" spans="1:2" x14ac:dyDescent="0.2">
      <c r="A11" t="s">
        <v>75</v>
      </c>
      <c r="B11" t="s">
        <v>56</v>
      </c>
    </row>
    <row r="12" spans="1:2" x14ac:dyDescent="0.2">
      <c r="A12" t="s">
        <v>76</v>
      </c>
      <c r="B12" t="s">
        <v>57</v>
      </c>
    </row>
    <row r="13" spans="1:2" x14ac:dyDescent="0.2">
      <c r="A13" t="s">
        <v>77</v>
      </c>
      <c r="B13" t="s">
        <v>58</v>
      </c>
    </row>
    <row r="14" spans="1:2" x14ac:dyDescent="0.2">
      <c r="A14" t="s">
        <v>78</v>
      </c>
      <c r="B14" t="s">
        <v>59</v>
      </c>
    </row>
    <row r="15" spans="1:2" x14ac:dyDescent="0.2">
      <c r="A15" t="s">
        <v>79</v>
      </c>
      <c r="B15" t="s">
        <v>60</v>
      </c>
    </row>
    <row r="16" spans="1:2" x14ac:dyDescent="0.2">
      <c r="A16" t="s">
        <v>80</v>
      </c>
      <c r="B16" t="s">
        <v>61</v>
      </c>
    </row>
    <row r="17" spans="1:22" x14ac:dyDescent="0.2">
      <c r="A17" t="s">
        <v>81</v>
      </c>
      <c r="B17" t="s">
        <v>62</v>
      </c>
    </row>
    <row r="18" spans="1:22" x14ac:dyDescent="0.2">
      <c r="A18" t="s">
        <v>82</v>
      </c>
      <c r="B18" t="s">
        <v>63</v>
      </c>
    </row>
    <row r="19" spans="1:22" x14ac:dyDescent="0.2">
      <c r="A19" t="s">
        <v>83</v>
      </c>
      <c r="B19" t="s">
        <v>64</v>
      </c>
    </row>
    <row r="22" spans="1:22" ht="104.25" customHeight="1" x14ac:dyDescent="0.2">
      <c r="D22" s="3" t="s">
        <v>65</v>
      </c>
      <c r="E22" s="3" t="s">
        <v>66</v>
      </c>
      <c r="F22" s="3" t="s">
        <v>67</v>
      </c>
      <c r="G22" s="3" t="s">
        <v>68</v>
      </c>
      <c r="H22" s="3" t="s">
        <v>69</v>
      </c>
      <c r="I22" s="3" t="s">
        <v>70</v>
      </c>
      <c r="J22" s="3" t="s">
        <v>71</v>
      </c>
      <c r="K22" s="3" t="s">
        <v>72</v>
      </c>
      <c r="L22" s="3" t="s">
        <v>73</v>
      </c>
      <c r="M22" s="3" t="s">
        <v>74</v>
      </c>
      <c r="N22" s="3" t="s">
        <v>75</v>
      </c>
      <c r="O22" s="3" t="s">
        <v>76</v>
      </c>
      <c r="P22" s="3" t="s">
        <v>77</v>
      </c>
      <c r="Q22" s="3" t="s">
        <v>78</v>
      </c>
      <c r="R22" s="3" t="s">
        <v>79</v>
      </c>
      <c r="S22" s="3" t="s">
        <v>80</v>
      </c>
      <c r="T22" s="3" t="s">
        <v>81</v>
      </c>
      <c r="U22" s="3" t="s">
        <v>82</v>
      </c>
      <c r="V22" s="3" t="s">
        <v>83</v>
      </c>
    </row>
    <row r="23" spans="1:22" x14ac:dyDescent="0.2">
      <c r="D23" s="2" t="s">
        <v>47</v>
      </c>
      <c r="E23" s="2" t="s">
        <v>48</v>
      </c>
      <c r="F23" s="2" t="s">
        <v>48</v>
      </c>
      <c r="G23" s="2" t="s">
        <v>49</v>
      </c>
      <c r="H23" s="2" t="s">
        <v>50</v>
      </c>
      <c r="I23" s="2" t="s">
        <v>51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57</v>
      </c>
      <c r="P23" s="2" t="s">
        <v>58</v>
      </c>
      <c r="Q23" s="2" t="s">
        <v>59</v>
      </c>
      <c r="R23" s="2" t="s">
        <v>60</v>
      </c>
      <c r="S23" s="2" t="s">
        <v>61</v>
      </c>
      <c r="T23" s="2" t="s">
        <v>62</v>
      </c>
      <c r="U23" s="2" t="s">
        <v>63</v>
      </c>
      <c r="V23" s="2" t="s">
        <v>64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U50"/>
  <sheetViews>
    <sheetView showGridLines="0" zoomScale="70" zoomScaleNormal="70" workbookViewId="0">
      <selection activeCell="N5" sqref="N5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7" s="50" customFormat="1" ht="19.149999999999999" customHeight="1" x14ac:dyDescent="0.2">
      <c r="A1" s="88" t="s">
        <v>6</v>
      </c>
      <c r="B1" s="88"/>
      <c r="C1" s="80" t="s">
        <v>94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19.149999999999999" customHeight="1" x14ac:dyDescent="0.2">
      <c r="A2" s="88" t="s">
        <v>8</v>
      </c>
      <c r="B2" s="88"/>
      <c r="C2" s="89"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>
      <c r="A4" s="51" t="s">
        <v>14</v>
      </c>
    </row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90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4">
        <v>1</v>
      </c>
      <c r="AU7" s="16" t="s">
        <v>3</v>
      </c>
    </row>
    <row r="8" spans="1:47" s="54" customFormat="1" x14ac:dyDescent="0.2">
      <c r="A8" s="66">
        <v>2</v>
      </c>
      <c r="B8" s="16" t="s">
        <v>84</v>
      </c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8">
        <f>AS8-SUM(D8:AQ8)</f>
        <v>0</v>
      </c>
      <c r="AT8" s="16">
        <v>2</v>
      </c>
      <c r="AU8" s="16" t="s">
        <v>84</v>
      </c>
    </row>
    <row r="9" spans="1:47" s="54" customFormat="1" x14ac:dyDescent="0.2">
      <c r="A9" s="66">
        <v>3</v>
      </c>
      <c r="B9" s="16" t="s">
        <v>84</v>
      </c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8">
        <f t="shared" ref="AR9:AR37" si="1">AS9-SUM(D9:AQ9)</f>
        <v>0</v>
      </c>
      <c r="AT9" s="16">
        <v>3</v>
      </c>
      <c r="AU9" s="16" t="s">
        <v>84</v>
      </c>
    </row>
    <row r="10" spans="1:47" s="54" customFormat="1" x14ac:dyDescent="0.2">
      <c r="A10" s="66">
        <v>4</v>
      </c>
      <c r="B10" s="16" t="s">
        <v>84</v>
      </c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8">
        <f t="shared" si="1"/>
        <v>0</v>
      </c>
      <c r="AT10" s="16">
        <v>4</v>
      </c>
      <c r="AU10" s="16" t="s">
        <v>84</v>
      </c>
    </row>
    <row r="11" spans="1:47" s="54" customFormat="1" x14ac:dyDescent="0.2">
      <c r="A11" s="66">
        <v>5</v>
      </c>
      <c r="B11" s="16" t="s">
        <v>84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68">
        <f t="shared" si="1"/>
        <v>0</v>
      </c>
      <c r="AT11" s="16">
        <v>5</v>
      </c>
      <c r="AU11" s="16" t="s">
        <v>84</v>
      </c>
    </row>
    <row r="12" spans="1:47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68">
        <f t="shared" si="1"/>
        <v>0</v>
      </c>
      <c r="AT12" s="16">
        <v>6</v>
      </c>
      <c r="AU12" s="16" t="s">
        <v>3</v>
      </c>
    </row>
    <row r="13" spans="1:47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68">
        <f t="shared" si="1"/>
        <v>0</v>
      </c>
      <c r="AT13" s="16">
        <v>7</v>
      </c>
      <c r="AU13" s="16" t="s">
        <v>4</v>
      </c>
    </row>
    <row r="14" spans="1:47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68">
        <f t="shared" si="1"/>
        <v>0</v>
      </c>
      <c r="AT14" s="16">
        <v>8</v>
      </c>
      <c r="AU14" s="16" t="s">
        <v>5</v>
      </c>
    </row>
    <row r="15" spans="1:47" s="54" customFormat="1" x14ac:dyDescent="0.2">
      <c r="A15" s="66">
        <v>9</v>
      </c>
      <c r="B15" s="16"/>
      <c r="C15" s="64">
        <f>SUM(D15:AQ15)</f>
        <v>9</v>
      </c>
      <c r="D15" s="5">
        <v>7</v>
      </c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68">
        <f t="shared" si="1"/>
        <v>0</v>
      </c>
      <c r="AS15" s="54">
        <v>9</v>
      </c>
      <c r="AT15" s="16">
        <v>9</v>
      </c>
      <c r="AU15" s="16"/>
    </row>
    <row r="16" spans="1:47" s="54" customFormat="1" x14ac:dyDescent="0.2">
      <c r="A16" s="66">
        <v>10</v>
      </c>
      <c r="B16" s="16"/>
      <c r="C16" s="64">
        <f t="shared" si="0"/>
        <v>8</v>
      </c>
      <c r="D16" s="5">
        <v>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68">
        <f t="shared" si="1"/>
        <v>0</v>
      </c>
      <c r="AS16" s="54">
        <v>8</v>
      </c>
      <c r="AT16" s="16">
        <v>10</v>
      </c>
      <c r="AU16" s="16"/>
    </row>
    <row r="17" spans="1:47" s="54" customFormat="1" x14ac:dyDescent="0.2">
      <c r="A17" s="66">
        <v>11</v>
      </c>
      <c r="B17" s="16"/>
      <c r="C17" s="64">
        <f t="shared" si="0"/>
        <v>6</v>
      </c>
      <c r="D17" s="5">
        <v>0.5</v>
      </c>
      <c r="E17" s="5"/>
      <c r="F17" s="5">
        <v>2</v>
      </c>
      <c r="G17" s="5">
        <v>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1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68">
        <f t="shared" si="1"/>
        <v>2</v>
      </c>
      <c r="AS17" s="54">
        <v>8</v>
      </c>
      <c r="AT17" s="16">
        <v>11</v>
      </c>
      <c r="AU17" s="16"/>
    </row>
    <row r="18" spans="1:47" s="54" customFormat="1" x14ac:dyDescent="0.2">
      <c r="A18" s="66">
        <v>12</v>
      </c>
      <c r="B18" s="16"/>
      <c r="C18" s="64">
        <f t="shared" si="0"/>
        <v>6</v>
      </c>
      <c r="D18" s="5">
        <v>5</v>
      </c>
      <c r="E18" s="5">
        <v>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68">
        <f t="shared" si="1"/>
        <v>0</v>
      </c>
      <c r="AS18" s="54">
        <v>6</v>
      </c>
      <c r="AT18" s="16">
        <v>12</v>
      </c>
      <c r="AU18" s="16"/>
    </row>
    <row r="19" spans="1:47" s="54" customFormat="1" x14ac:dyDescent="0.2">
      <c r="A19" s="66">
        <v>13</v>
      </c>
      <c r="B19" s="16"/>
      <c r="C19" s="64">
        <f t="shared" si="0"/>
        <v>8</v>
      </c>
      <c r="D19" s="5">
        <v>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3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68">
        <f t="shared" si="1"/>
        <v>0</v>
      </c>
      <c r="AS19" s="54">
        <v>8</v>
      </c>
      <c r="AT19" s="16">
        <v>13</v>
      </c>
      <c r="AU19" s="16"/>
    </row>
    <row r="20" spans="1:47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68">
        <f t="shared" si="1"/>
        <v>0</v>
      </c>
      <c r="AT20" s="16">
        <v>14</v>
      </c>
      <c r="AU20" s="16" t="s">
        <v>4</v>
      </c>
    </row>
    <row r="21" spans="1:47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68">
        <f t="shared" si="1"/>
        <v>0</v>
      </c>
      <c r="AT21" s="16">
        <v>15</v>
      </c>
      <c r="AU21" s="16" t="s">
        <v>5</v>
      </c>
    </row>
    <row r="22" spans="1:47" s="54" customFormat="1" x14ac:dyDescent="0.2">
      <c r="A22" s="66">
        <v>16</v>
      </c>
      <c r="B22" s="16"/>
      <c r="C22" s="64">
        <f t="shared" si="0"/>
        <v>5</v>
      </c>
      <c r="D22" s="5">
        <v>2</v>
      </c>
      <c r="E22" s="5">
        <v>1</v>
      </c>
      <c r="F22" s="5">
        <v>1</v>
      </c>
      <c r="G22" s="5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68">
        <f t="shared" si="1"/>
        <v>0</v>
      </c>
      <c r="AS22" s="54">
        <v>5</v>
      </c>
      <c r="AT22" s="16">
        <v>16</v>
      </c>
      <c r="AU22" s="16"/>
    </row>
    <row r="23" spans="1:47" s="54" customFormat="1" x14ac:dyDescent="0.2">
      <c r="A23" s="66">
        <v>17</v>
      </c>
      <c r="B23" s="16"/>
      <c r="C23" s="64">
        <f t="shared" si="0"/>
        <v>10</v>
      </c>
      <c r="D23" s="5">
        <v>5</v>
      </c>
      <c r="E23" s="5"/>
      <c r="F23" s="5">
        <v>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1.5</v>
      </c>
      <c r="X23" s="5"/>
      <c r="Y23" s="5">
        <v>0.5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68">
        <f t="shared" si="1"/>
        <v>0</v>
      </c>
      <c r="AS23" s="54">
        <v>10</v>
      </c>
      <c r="AT23" s="16">
        <v>17</v>
      </c>
      <c r="AU23" s="16"/>
    </row>
    <row r="24" spans="1:47" s="54" customFormat="1" x14ac:dyDescent="0.2">
      <c r="A24" s="66">
        <v>18</v>
      </c>
      <c r="B24" s="16"/>
      <c r="C24" s="64">
        <f t="shared" si="0"/>
        <v>10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10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68">
        <f t="shared" si="1"/>
        <v>0</v>
      </c>
      <c r="AS24" s="54">
        <v>10</v>
      </c>
      <c r="AT24" s="16">
        <v>18</v>
      </c>
      <c r="AU24" s="16"/>
    </row>
    <row r="25" spans="1:47" s="54" customFormat="1" x14ac:dyDescent="0.2">
      <c r="A25" s="66">
        <v>19</v>
      </c>
      <c r="B25" s="16"/>
      <c r="C25" s="64">
        <f t="shared" si="0"/>
        <v>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68">
        <f t="shared" si="1"/>
        <v>0</v>
      </c>
      <c r="AS25" s="54">
        <v>9</v>
      </c>
      <c r="AT25" s="16">
        <v>19</v>
      </c>
      <c r="AU25" s="16"/>
    </row>
    <row r="26" spans="1:47" s="54" customFormat="1" x14ac:dyDescent="0.2">
      <c r="A26" s="66">
        <v>20</v>
      </c>
      <c r="B26" s="16"/>
      <c r="C26" s="64">
        <f>SUM(D26:AQ26)</f>
        <v>6</v>
      </c>
      <c r="D26" s="5">
        <v>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3</v>
      </c>
      <c r="W26" s="5">
        <v>1</v>
      </c>
      <c r="X26" s="5">
        <v>1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68">
        <f t="shared" si="1"/>
        <v>0</v>
      </c>
      <c r="AS26" s="54">
        <v>6</v>
      </c>
      <c r="AT26" s="16">
        <v>20</v>
      </c>
      <c r="AU26" s="16"/>
    </row>
    <row r="27" spans="1:47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68">
        <f t="shared" si="1"/>
        <v>0</v>
      </c>
      <c r="AT27" s="16">
        <v>21</v>
      </c>
      <c r="AU27" s="16" t="s">
        <v>4</v>
      </c>
    </row>
    <row r="28" spans="1:47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68">
        <f t="shared" si="1"/>
        <v>0</v>
      </c>
      <c r="AT28" s="16">
        <v>22</v>
      </c>
      <c r="AU28" s="16" t="s">
        <v>5</v>
      </c>
    </row>
    <row r="29" spans="1:47" s="54" customFormat="1" x14ac:dyDescent="0.2">
      <c r="A29" s="66">
        <v>23</v>
      </c>
      <c r="B29" s="16"/>
      <c r="C29" s="64">
        <f t="shared" si="0"/>
        <v>9</v>
      </c>
      <c r="D29" s="5">
        <v>2</v>
      </c>
      <c r="E29" s="5"/>
      <c r="F29" s="5">
        <v>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1.5</v>
      </c>
      <c r="W29" s="5">
        <v>2.5</v>
      </c>
      <c r="X29" s="5">
        <v>2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68">
        <f t="shared" si="1"/>
        <v>0</v>
      </c>
      <c r="AS29" s="54">
        <v>9</v>
      </c>
      <c r="AT29" s="16">
        <v>23</v>
      </c>
      <c r="AU29" s="16"/>
    </row>
    <row r="30" spans="1:47" s="54" customFormat="1" x14ac:dyDescent="0.2">
      <c r="A30" s="66">
        <v>24</v>
      </c>
      <c r="B30" s="16"/>
      <c r="C30" s="64">
        <f t="shared" si="0"/>
        <v>8</v>
      </c>
      <c r="D30" s="5">
        <v>2</v>
      </c>
      <c r="E30" s="5"/>
      <c r="F30" s="5"/>
      <c r="G30" s="5">
        <v>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>
        <v>1</v>
      </c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68">
        <f t="shared" si="1"/>
        <v>0</v>
      </c>
      <c r="AS30" s="54">
        <v>8</v>
      </c>
      <c r="AT30" s="16">
        <v>24</v>
      </c>
      <c r="AU30" s="16"/>
    </row>
    <row r="31" spans="1:47" s="54" customFormat="1" x14ac:dyDescent="0.2">
      <c r="A31" s="66">
        <v>25</v>
      </c>
      <c r="B31" s="16"/>
      <c r="C31" s="64">
        <f t="shared" si="0"/>
        <v>6</v>
      </c>
      <c r="D31" s="5">
        <v>2.5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3.5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68">
        <f t="shared" si="1"/>
        <v>0</v>
      </c>
      <c r="AS31" s="54">
        <v>6</v>
      </c>
      <c r="AT31" s="16">
        <v>25</v>
      </c>
      <c r="AU31" s="16"/>
    </row>
    <row r="32" spans="1:47" s="54" customFormat="1" x14ac:dyDescent="0.2">
      <c r="A32" s="66">
        <v>26</v>
      </c>
      <c r="B32" s="16"/>
      <c r="C32" s="64">
        <f t="shared" si="0"/>
        <v>6</v>
      </c>
      <c r="D32" s="5">
        <v>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2</v>
      </c>
      <c r="W32" s="5">
        <v>1</v>
      </c>
      <c r="X32" s="5"/>
      <c r="Y32" s="5">
        <v>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68">
        <f t="shared" si="1"/>
        <v>0</v>
      </c>
      <c r="AS32" s="54">
        <v>6</v>
      </c>
      <c r="AT32" s="16">
        <v>26</v>
      </c>
      <c r="AU32" s="16"/>
    </row>
    <row r="33" spans="1:47" s="54" customFormat="1" x14ac:dyDescent="0.2">
      <c r="A33" s="66">
        <v>27</v>
      </c>
      <c r="B33" s="16"/>
      <c r="C33" s="64">
        <f t="shared" si="0"/>
        <v>7</v>
      </c>
      <c r="D33" s="5">
        <v>4</v>
      </c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68">
        <f t="shared" si="1"/>
        <v>0</v>
      </c>
      <c r="AS33" s="54">
        <v>7</v>
      </c>
      <c r="AT33" s="16">
        <v>27</v>
      </c>
      <c r="AU33" s="16"/>
    </row>
    <row r="34" spans="1:47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68">
        <f t="shared" si="1"/>
        <v>0</v>
      </c>
      <c r="AT34" s="16">
        <v>28</v>
      </c>
      <c r="AU34" s="16" t="s">
        <v>4</v>
      </c>
    </row>
    <row r="35" spans="1:47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68">
        <f t="shared" si="1"/>
        <v>0</v>
      </c>
      <c r="AT35" s="16">
        <v>29</v>
      </c>
      <c r="AU35" s="16" t="s">
        <v>5</v>
      </c>
    </row>
    <row r="36" spans="1:47" s="54" customFormat="1" x14ac:dyDescent="0.2">
      <c r="A36" s="66">
        <v>30</v>
      </c>
      <c r="B36" s="16"/>
      <c r="C36" s="64">
        <f t="shared" si="0"/>
        <v>8</v>
      </c>
      <c r="D36" s="5"/>
      <c r="E36" s="5"/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3</v>
      </c>
      <c r="W36" s="5">
        <v>2.5</v>
      </c>
      <c r="X36" s="5"/>
      <c r="Y36" s="5">
        <v>1</v>
      </c>
      <c r="Z36" s="5">
        <v>0.5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68">
        <f t="shared" si="1"/>
        <v>0</v>
      </c>
      <c r="AS36" s="54">
        <v>8</v>
      </c>
      <c r="AT36" s="16">
        <v>30</v>
      </c>
      <c r="AU36" s="16"/>
    </row>
    <row r="37" spans="1:47" s="54" customFormat="1" x14ac:dyDescent="0.2">
      <c r="A37" s="66">
        <v>31</v>
      </c>
      <c r="B37" s="16"/>
      <c r="C37" s="64">
        <f t="shared" si="0"/>
        <v>8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4</v>
      </c>
      <c r="W37" s="5">
        <v>1</v>
      </c>
      <c r="X37" s="5"/>
      <c r="Y37" s="5">
        <v>1</v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68">
        <f t="shared" si="1"/>
        <v>0</v>
      </c>
      <c r="AS37" s="54">
        <v>8</v>
      </c>
      <c r="AT37" s="16">
        <v>31</v>
      </c>
      <c r="AU37" s="16"/>
    </row>
    <row r="38" spans="1:47" s="8" customFormat="1" x14ac:dyDescent="0.2">
      <c r="A38" s="87" t="s">
        <v>2</v>
      </c>
      <c r="B38" s="87"/>
      <c r="C38" s="10">
        <f t="shared" ref="C38:I38" si="2">SUM(C7:C37)</f>
        <v>129</v>
      </c>
      <c r="D38" s="11">
        <f t="shared" si="2"/>
        <v>45</v>
      </c>
      <c r="E38" s="11">
        <f t="shared" si="2"/>
        <v>4</v>
      </c>
      <c r="F38" s="11">
        <f t="shared" si="2"/>
        <v>9</v>
      </c>
      <c r="G38" s="11">
        <f t="shared" si="2"/>
        <v>6.5</v>
      </c>
      <c r="H38" s="11">
        <f t="shared" si="2"/>
        <v>0</v>
      </c>
      <c r="I38" s="11">
        <f t="shared" si="2"/>
        <v>0</v>
      </c>
      <c r="J38" s="11">
        <f t="shared" ref="J38:R38" si="3">SUM(J7:J37)</f>
        <v>0</v>
      </c>
      <c r="K38" s="11">
        <f t="shared" si="3"/>
        <v>0</v>
      </c>
      <c r="L38" s="11">
        <f t="shared" si="3"/>
        <v>0</v>
      </c>
      <c r="M38" s="11">
        <f t="shared" si="3"/>
        <v>0</v>
      </c>
      <c r="N38" s="11">
        <f t="shared" si="3"/>
        <v>0</v>
      </c>
      <c r="O38" s="11">
        <f t="shared" si="3"/>
        <v>0</v>
      </c>
      <c r="P38" s="11">
        <f>SUM(P7:P37)</f>
        <v>0</v>
      </c>
      <c r="Q38" s="11">
        <f>SUM(Q7:Q37)</f>
        <v>0</v>
      </c>
      <c r="R38" s="11">
        <f t="shared" si="3"/>
        <v>0</v>
      </c>
      <c r="S38" s="11">
        <f t="shared" ref="S38:AO38" si="4">SUM(S7:S37)</f>
        <v>0</v>
      </c>
      <c r="T38" s="11">
        <f t="shared" si="4"/>
        <v>0</v>
      </c>
      <c r="U38" s="11">
        <f t="shared" si="4"/>
        <v>0</v>
      </c>
      <c r="V38" s="11">
        <f t="shared" si="4"/>
        <v>24</v>
      </c>
      <c r="W38" s="11">
        <f t="shared" si="4"/>
        <v>29.5</v>
      </c>
      <c r="X38" s="11">
        <f t="shared" si="4"/>
        <v>3</v>
      </c>
      <c r="Y38" s="11">
        <f t="shared" si="4"/>
        <v>7.5</v>
      </c>
      <c r="Z38" s="11">
        <f t="shared" si="4"/>
        <v>0.5</v>
      </c>
      <c r="AA38" s="11">
        <f t="shared" si="4"/>
        <v>0</v>
      </c>
      <c r="AB38" s="11">
        <f t="shared" si="4"/>
        <v>0</v>
      </c>
      <c r="AC38" s="11">
        <f t="shared" si="4"/>
        <v>0</v>
      </c>
      <c r="AD38" s="11">
        <f t="shared" si="4"/>
        <v>0</v>
      </c>
      <c r="AE38" s="11">
        <f t="shared" si="4"/>
        <v>0</v>
      </c>
      <c r="AF38" s="11">
        <f t="shared" si="4"/>
        <v>0</v>
      </c>
      <c r="AG38" s="11">
        <f t="shared" si="4"/>
        <v>0</v>
      </c>
      <c r="AH38" s="11">
        <f t="shared" si="4"/>
        <v>0</v>
      </c>
      <c r="AI38" s="11">
        <f t="shared" si="4"/>
        <v>0</v>
      </c>
      <c r="AJ38" s="11">
        <f t="shared" si="4"/>
        <v>0</v>
      </c>
      <c r="AK38" s="11">
        <f t="shared" si="4"/>
        <v>0</v>
      </c>
      <c r="AL38" s="11">
        <f t="shared" si="4"/>
        <v>0</v>
      </c>
      <c r="AM38" s="11">
        <f t="shared" si="4"/>
        <v>0</v>
      </c>
      <c r="AN38" s="11">
        <f t="shared" si="4"/>
        <v>0</v>
      </c>
      <c r="AO38" s="11">
        <f t="shared" si="4"/>
        <v>0</v>
      </c>
      <c r="AP38" s="11">
        <f t="shared" ref="AP38:AQ38" si="5">SUM(AP7:AP37)</f>
        <v>0</v>
      </c>
      <c r="AQ38" s="11">
        <f t="shared" si="5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>
      <c r="A46" s="50" t="s">
        <v>15</v>
      </c>
    </row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545" priority="276" stopIfTrue="1">
      <formula>OR($B7="SA",$B7="SO",$B7="FT")</formula>
    </cfRule>
    <cfRule type="expression" dxfId="544" priority="277" stopIfTrue="1">
      <formula>OR($B7="U",$B7="Z")</formula>
    </cfRule>
    <cfRule type="expression" dxfId="543" priority="278" stopIfTrue="1">
      <formula>$B7="K"</formula>
    </cfRule>
  </conditionalFormatting>
  <conditionalFormatting sqref="B20:C20">
    <cfRule type="expression" dxfId="542" priority="273" stopIfTrue="1">
      <formula>OR($B20="SA",$B20="SO",$B20="FT")</formula>
    </cfRule>
    <cfRule type="expression" dxfId="541" priority="274" stopIfTrue="1">
      <formula>OR($B20="U",$B20="Z")</formula>
    </cfRule>
    <cfRule type="expression" dxfId="540" priority="275" stopIfTrue="1">
      <formula>$B20="K"</formula>
    </cfRule>
  </conditionalFormatting>
  <conditionalFormatting sqref="B26:C26 B25:B26 C27">
    <cfRule type="expression" dxfId="539" priority="270" stopIfTrue="1">
      <formula>OR($B25="SA",$B25="SO",$B25="FT")</formula>
    </cfRule>
    <cfRule type="expression" dxfId="538" priority="271" stopIfTrue="1">
      <formula>OR($B25="U",$B25="Z")</formula>
    </cfRule>
    <cfRule type="expression" dxfId="537" priority="272" stopIfTrue="1">
      <formula>$B25="K"</formula>
    </cfRule>
  </conditionalFormatting>
  <conditionalFormatting sqref="B19">
    <cfRule type="expression" dxfId="536" priority="261" stopIfTrue="1">
      <formula>OR($B19="SA",$B19="SO",$B19="FT")</formula>
    </cfRule>
    <cfRule type="expression" dxfId="535" priority="262" stopIfTrue="1">
      <formula>OR($B19="U",$B19="Z")</formula>
    </cfRule>
    <cfRule type="expression" dxfId="534" priority="263" stopIfTrue="1">
      <formula>$B19="K"</formula>
    </cfRule>
  </conditionalFormatting>
  <conditionalFormatting sqref="A17:C17">
    <cfRule type="expression" dxfId="533" priority="249" stopIfTrue="1">
      <formula>OR($B17="SA",$B17="SO",$B17="FT")</formula>
    </cfRule>
    <cfRule type="expression" dxfId="532" priority="250" stopIfTrue="1">
      <formula>OR($B17="U",$B17="Z")</formula>
    </cfRule>
    <cfRule type="expression" dxfId="531" priority="251" stopIfTrue="1">
      <formula>$B17="K"</formula>
    </cfRule>
  </conditionalFormatting>
  <conditionalFormatting sqref="A15:C15">
    <cfRule type="expression" dxfId="530" priority="243" stopIfTrue="1">
      <formula>OR($B15="SA",$B15="SO",$B15="FT")</formula>
    </cfRule>
    <cfRule type="expression" dxfId="529" priority="244" stopIfTrue="1">
      <formula>OR($B15="U",$B15="Z")</formula>
    </cfRule>
    <cfRule type="expression" dxfId="528" priority="245" stopIfTrue="1">
      <formula>$B15="K"</formula>
    </cfRule>
  </conditionalFormatting>
  <conditionalFormatting sqref="B13">
    <cfRule type="expression" dxfId="527" priority="219" stopIfTrue="1">
      <formula>OR($B13="SA",$B13="SO",$B13="FT")</formula>
    </cfRule>
    <cfRule type="expression" dxfId="526" priority="220" stopIfTrue="1">
      <formula>OR($B13="U",$B13="Z")</formula>
    </cfRule>
    <cfRule type="expression" dxfId="525" priority="221" stopIfTrue="1">
      <formula>$B13="K"</formula>
    </cfRule>
  </conditionalFormatting>
  <conditionalFormatting sqref="B22">
    <cfRule type="expression" dxfId="524" priority="216" stopIfTrue="1">
      <formula>OR($B22="SA",$B22="SO",$B22="FT")</formula>
    </cfRule>
    <cfRule type="expression" dxfId="523" priority="217" stopIfTrue="1">
      <formula>OR($B22="U",$B22="Z")</formula>
    </cfRule>
    <cfRule type="expression" dxfId="522" priority="218" stopIfTrue="1">
      <formula>$B22="K"</formula>
    </cfRule>
  </conditionalFormatting>
  <conditionalFormatting sqref="B21">
    <cfRule type="expression" dxfId="521" priority="213" stopIfTrue="1">
      <formula>OR($B21="SA",$B21="SO",$B21="FT")</formula>
    </cfRule>
    <cfRule type="expression" dxfId="520" priority="214" stopIfTrue="1">
      <formula>OR($B21="U",$B21="Z")</formula>
    </cfRule>
    <cfRule type="expression" dxfId="519" priority="215" stopIfTrue="1">
      <formula>$B21="K"</formula>
    </cfRule>
  </conditionalFormatting>
  <conditionalFormatting sqref="B21">
    <cfRule type="expression" dxfId="518" priority="210" stopIfTrue="1">
      <formula>OR($B21="SA",$B21="SO",$B21="FT")</formula>
    </cfRule>
    <cfRule type="expression" dxfId="517" priority="211" stopIfTrue="1">
      <formula>OR($B21="U",$B21="Z")</formula>
    </cfRule>
    <cfRule type="expression" dxfId="516" priority="212" stopIfTrue="1">
      <formula>$B21="K"</formula>
    </cfRule>
  </conditionalFormatting>
  <conditionalFormatting sqref="B20">
    <cfRule type="expression" dxfId="515" priority="207" stopIfTrue="1">
      <formula>OR($B20="SA",$B20="SO",$B20="FT")</formula>
    </cfRule>
    <cfRule type="expression" dxfId="514" priority="208" stopIfTrue="1">
      <formula>OR($B20="U",$B20="Z")</formula>
    </cfRule>
    <cfRule type="expression" dxfId="513" priority="209" stopIfTrue="1">
      <formula>$B20="K"</formula>
    </cfRule>
  </conditionalFormatting>
  <conditionalFormatting sqref="B27">
    <cfRule type="expression" dxfId="512" priority="204" stopIfTrue="1">
      <formula>OR($B27="SA",$B27="SO",$B27="FT")</formula>
    </cfRule>
    <cfRule type="expression" dxfId="511" priority="205" stopIfTrue="1">
      <formula>OR($B27="U",$B27="Z")</formula>
    </cfRule>
    <cfRule type="expression" dxfId="510" priority="206" stopIfTrue="1">
      <formula>$B27="K"</formula>
    </cfRule>
  </conditionalFormatting>
  <conditionalFormatting sqref="B27">
    <cfRule type="expression" dxfId="509" priority="201" stopIfTrue="1">
      <formula>OR($B27="SA",$B27="SO",$B27="FT")</formula>
    </cfRule>
    <cfRule type="expression" dxfId="508" priority="202" stopIfTrue="1">
      <formula>OR($B27="U",$B27="Z")</formula>
    </cfRule>
    <cfRule type="expression" dxfId="507" priority="203" stopIfTrue="1">
      <formula>$B27="K"</formula>
    </cfRule>
  </conditionalFormatting>
  <conditionalFormatting sqref="B28">
    <cfRule type="expression" dxfId="506" priority="198" stopIfTrue="1">
      <formula>OR($B28="SA",$B28="SO",$B28="FT")</formula>
    </cfRule>
    <cfRule type="expression" dxfId="505" priority="199" stopIfTrue="1">
      <formula>OR($B28="U",$B28="Z")</formula>
    </cfRule>
    <cfRule type="expression" dxfId="504" priority="200" stopIfTrue="1">
      <formula>$B28="K"</formula>
    </cfRule>
  </conditionalFormatting>
  <conditionalFormatting sqref="B28">
    <cfRule type="expression" dxfId="503" priority="195" stopIfTrue="1">
      <formula>OR($B28="SA",$B28="SO",$B28="FT")</formula>
    </cfRule>
    <cfRule type="expression" dxfId="502" priority="196" stopIfTrue="1">
      <formula>OR($B28="U",$B28="Z")</formula>
    </cfRule>
    <cfRule type="expression" dxfId="501" priority="197" stopIfTrue="1">
      <formula>$B28="K"</formula>
    </cfRule>
  </conditionalFormatting>
  <conditionalFormatting sqref="B27">
    <cfRule type="expression" dxfId="500" priority="192" stopIfTrue="1">
      <formula>OR($B27="SA",$B27="SO",$B27="FT")</formula>
    </cfRule>
    <cfRule type="expression" dxfId="499" priority="193" stopIfTrue="1">
      <formula>OR($B27="U",$B27="Z")</formula>
    </cfRule>
    <cfRule type="expression" dxfId="498" priority="194" stopIfTrue="1">
      <formula>$B27="K"</formula>
    </cfRule>
  </conditionalFormatting>
  <conditionalFormatting sqref="B34">
    <cfRule type="expression" dxfId="497" priority="189" stopIfTrue="1">
      <formula>OR($B34="SA",$B34="SO",$B34="FT")</formula>
    </cfRule>
    <cfRule type="expression" dxfId="496" priority="190" stopIfTrue="1">
      <formula>OR($B34="U",$B34="Z")</formula>
    </cfRule>
    <cfRule type="expression" dxfId="495" priority="191" stopIfTrue="1">
      <formula>$B34="K"</formula>
    </cfRule>
  </conditionalFormatting>
  <conditionalFormatting sqref="B34">
    <cfRule type="expression" dxfId="494" priority="186" stopIfTrue="1">
      <formula>OR($B34="SA",$B34="SO",$B34="FT")</formula>
    </cfRule>
    <cfRule type="expression" dxfId="493" priority="187" stopIfTrue="1">
      <formula>OR($B34="U",$B34="Z")</formula>
    </cfRule>
    <cfRule type="expression" dxfId="492" priority="188" stopIfTrue="1">
      <formula>$B34="K"</formula>
    </cfRule>
  </conditionalFormatting>
  <conditionalFormatting sqref="B35">
    <cfRule type="expression" dxfId="491" priority="183" stopIfTrue="1">
      <formula>OR($B35="SA",$B35="SO",$B35="FT")</formula>
    </cfRule>
    <cfRule type="expression" dxfId="490" priority="184" stopIfTrue="1">
      <formula>OR($B35="U",$B35="Z")</formula>
    </cfRule>
    <cfRule type="expression" dxfId="489" priority="185" stopIfTrue="1">
      <formula>$B35="K"</formula>
    </cfRule>
  </conditionalFormatting>
  <conditionalFormatting sqref="B35">
    <cfRule type="expression" dxfId="488" priority="180" stopIfTrue="1">
      <formula>OR($B35="SA",$B35="SO",$B35="FT")</formula>
    </cfRule>
    <cfRule type="expression" dxfId="487" priority="181" stopIfTrue="1">
      <formula>OR($B35="U",$B35="Z")</formula>
    </cfRule>
    <cfRule type="expression" dxfId="486" priority="182" stopIfTrue="1">
      <formula>$B35="K"</formula>
    </cfRule>
  </conditionalFormatting>
  <conditionalFormatting sqref="B34">
    <cfRule type="expression" dxfId="485" priority="177" stopIfTrue="1">
      <formula>OR($B34="SA",$B34="SO",$B34="FT")</formula>
    </cfRule>
    <cfRule type="expression" dxfId="484" priority="178" stopIfTrue="1">
      <formula>OR($B34="U",$B34="Z")</formula>
    </cfRule>
    <cfRule type="expression" dxfId="483" priority="179" stopIfTrue="1">
      <formula>$B34="K"</formula>
    </cfRule>
  </conditionalFormatting>
  <conditionalFormatting sqref="C8:C9">
    <cfRule type="expression" dxfId="482" priority="172" stopIfTrue="1">
      <formula>OR($B8="SA",$B8="SO",$B8="FT")</formula>
    </cfRule>
    <cfRule type="expression" dxfId="481" priority="173" stopIfTrue="1">
      <formula>OR($B8="U",$B8="Z")</formula>
    </cfRule>
    <cfRule type="expression" dxfId="480" priority="174" stopIfTrue="1">
      <formula>$B8="K"</formula>
    </cfRule>
  </conditionalFormatting>
  <conditionalFormatting sqref="A8:B9">
    <cfRule type="expression" dxfId="479" priority="169" stopIfTrue="1">
      <formula>OR($B8="SA",$B8="SO",$B8="FT")</formula>
    </cfRule>
    <cfRule type="expression" dxfId="478" priority="170" stopIfTrue="1">
      <formula>OR($B8="U",$B8="Z")</formula>
    </cfRule>
    <cfRule type="expression" dxfId="477" priority="171" stopIfTrue="1">
      <formula>$B8="K"</formula>
    </cfRule>
  </conditionalFormatting>
  <conditionalFormatting sqref="B9">
    <cfRule type="expression" dxfId="476" priority="166" stopIfTrue="1">
      <formula>OR($B9="SA",$B9="SO",$B9="FT")</formula>
    </cfRule>
    <cfRule type="expression" dxfId="475" priority="167" stopIfTrue="1">
      <formula>OR($B9="U",$B9="Z")</formula>
    </cfRule>
    <cfRule type="expression" dxfId="474" priority="168" stopIfTrue="1">
      <formula>$B9="K"</formula>
    </cfRule>
  </conditionalFormatting>
  <conditionalFormatting sqref="B8">
    <cfRule type="expression" dxfId="473" priority="163" stopIfTrue="1">
      <formula>OR($B8="SA",$B8="SO",$B8="FT")</formula>
    </cfRule>
    <cfRule type="expression" dxfId="472" priority="164" stopIfTrue="1">
      <formula>OR($B8="U",$B8="Z")</formula>
    </cfRule>
    <cfRule type="expression" dxfId="471" priority="165" stopIfTrue="1">
      <formula>$B8="K"</formula>
    </cfRule>
  </conditionalFormatting>
  <conditionalFormatting sqref="D8:R11">
    <cfRule type="expression" dxfId="470" priority="160" stopIfTrue="1">
      <formula>OR($B8="SA",$B8="SO",$B8="FT")</formula>
    </cfRule>
    <cfRule type="expression" dxfId="469" priority="161" stopIfTrue="1">
      <formula>OR($B8="U",$B8="Z")</formula>
    </cfRule>
    <cfRule type="expression" dxfId="468" priority="162" stopIfTrue="1">
      <formula>$B8="K"</formula>
    </cfRule>
  </conditionalFormatting>
  <conditionalFormatting sqref="D8:R11">
    <cfRule type="cellIs" dxfId="467" priority="158" operator="lessThan">
      <formula>0</formula>
    </cfRule>
    <cfRule type="cellIs" dxfId="466" priority="159" operator="greaterThan">
      <formula>10</formula>
    </cfRule>
  </conditionalFormatting>
  <conditionalFormatting sqref="D7:R7">
    <cfRule type="expression" dxfId="465" priority="155" stopIfTrue="1">
      <formula>OR($B7="SA",$B7="SO",$B7="FT")</formula>
    </cfRule>
    <cfRule type="expression" dxfId="464" priority="156" stopIfTrue="1">
      <formula>OR($B7="U",$B7="Z")</formula>
    </cfRule>
    <cfRule type="expression" dxfId="463" priority="157" stopIfTrue="1">
      <formula>$B7="K"</formula>
    </cfRule>
  </conditionalFormatting>
  <conditionalFormatting sqref="D7:R7">
    <cfRule type="cellIs" dxfId="462" priority="153" operator="lessThan">
      <formula>0</formula>
    </cfRule>
    <cfRule type="cellIs" dxfId="461" priority="154" operator="greaterThan">
      <formula>10</formula>
    </cfRule>
  </conditionalFormatting>
  <conditionalFormatting sqref="D12:R37">
    <cfRule type="expression" dxfId="460" priority="150" stopIfTrue="1">
      <formula>OR($B12="SA",$B12="SO",$B12="FT")</formula>
    </cfRule>
    <cfRule type="expression" dxfId="459" priority="151" stopIfTrue="1">
      <formula>OR($B12="U",$B12="Z")</formula>
    </cfRule>
    <cfRule type="expression" dxfId="458" priority="152" stopIfTrue="1">
      <formula>$B12="K"</formula>
    </cfRule>
  </conditionalFormatting>
  <conditionalFormatting sqref="D12:R37">
    <cfRule type="cellIs" dxfId="457" priority="148" operator="lessThan">
      <formula>0</formula>
    </cfRule>
    <cfRule type="cellIs" dxfId="456" priority="149" operator="greaterThan">
      <formula>10</formula>
    </cfRule>
  </conditionalFormatting>
  <conditionalFormatting sqref="S8:AO11">
    <cfRule type="expression" dxfId="455" priority="115" stopIfTrue="1">
      <formula>OR($B8="SA",$B8="SO",$B8="FT")</formula>
    </cfRule>
    <cfRule type="expression" dxfId="454" priority="116" stopIfTrue="1">
      <formula>OR($B8="U",$B8="Z")</formula>
    </cfRule>
    <cfRule type="expression" dxfId="453" priority="117" stopIfTrue="1">
      <formula>$B8="K"</formula>
    </cfRule>
  </conditionalFormatting>
  <conditionalFormatting sqref="S8:AO11">
    <cfRule type="cellIs" dxfId="452" priority="113" operator="lessThan">
      <formula>0</formula>
    </cfRule>
    <cfRule type="cellIs" dxfId="451" priority="114" operator="greaterThan">
      <formula>10</formula>
    </cfRule>
  </conditionalFormatting>
  <conditionalFormatting sqref="S7:AO7">
    <cfRule type="expression" dxfId="450" priority="110" stopIfTrue="1">
      <formula>OR($B7="SA",$B7="SO",$B7="FT")</formula>
    </cfRule>
    <cfRule type="expression" dxfId="449" priority="111" stopIfTrue="1">
      <formula>OR($B7="U",$B7="Z")</formula>
    </cfRule>
    <cfRule type="expression" dxfId="448" priority="112" stopIfTrue="1">
      <formula>$B7="K"</formula>
    </cfRule>
  </conditionalFormatting>
  <conditionalFormatting sqref="S7:AO7">
    <cfRule type="cellIs" dxfId="447" priority="108" operator="lessThan">
      <formula>0</formula>
    </cfRule>
    <cfRule type="cellIs" dxfId="446" priority="109" operator="greaterThan">
      <formula>10</formula>
    </cfRule>
  </conditionalFormatting>
  <conditionalFormatting sqref="S12:AO37">
    <cfRule type="expression" dxfId="445" priority="105" stopIfTrue="1">
      <formula>OR($B12="SA",$B12="SO",$B12="FT")</formula>
    </cfRule>
    <cfRule type="expression" dxfId="444" priority="106" stopIfTrue="1">
      <formula>OR($B12="U",$B12="Z")</formula>
    </cfRule>
    <cfRule type="expression" dxfId="443" priority="107" stopIfTrue="1">
      <formula>$B12="K"</formula>
    </cfRule>
  </conditionalFormatting>
  <conditionalFormatting sqref="S12:AO37">
    <cfRule type="cellIs" dxfId="442" priority="103" operator="lessThan">
      <formula>0</formula>
    </cfRule>
    <cfRule type="cellIs" dxfId="441" priority="104" operator="greaterThan">
      <formula>10</formula>
    </cfRule>
  </conditionalFormatting>
  <conditionalFormatting sqref="AP8:AP11">
    <cfRule type="expression" dxfId="440" priority="100" stopIfTrue="1">
      <formula>OR($B8="SA",$B8="SO",$B8="FT")</formula>
    </cfRule>
    <cfRule type="expression" dxfId="439" priority="101" stopIfTrue="1">
      <formula>OR($B8="U",$B8="Z")</formula>
    </cfRule>
    <cfRule type="expression" dxfId="438" priority="102" stopIfTrue="1">
      <formula>$B8="K"</formula>
    </cfRule>
  </conditionalFormatting>
  <conditionalFormatting sqref="AP8:AP11">
    <cfRule type="cellIs" dxfId="437" priority="98" operator="lessThan">
      <formula>0</formula>
    </cfRule>
    <cfRule type="cellIs" dxfId="436" priority="99" operator="greaterThan">
      <formula>10</formula>
    </cfRule>
  </conditionalFormatting>
  <conditionalFormatting sqref="AP7">
    <cfRule type="expression" dxfId="435" priority="95" stopIfTrue="1">
      <formula>OR($B7="SA",$B7="SO",$B7="FT")</formula>
    </cfRule>
    <cfRule type="expression" dxfId="434" priority="96" stopIfTrue="1">
      <formula>OR($B7="U",$B7="Z")</formula>
    </cfRule>
    <cfRule type="expression" dxfId="433" priority="97" stopIfTrue="1">
      <formula>$B7="K"</formula>
    </cfRule>
  </conditionalFormatting>
  <conditionalFormatting sqref="AP7">
    <cfRule type="cellIs" dxfId="432" priority="93" operator="lessThan">
      <formula>0</formula>
    </cfRule>
    <cfRule type="cellIs" dxfId="431" priority="94" operator="greaterThan">
      <formula>10</formula>
    </cfRule>
  </conditionalFormatting>
  <conditionalFormatting sqref="AP12:AP37">
    <cfRule type="expression" dxfId="430" priority="90" stopIfTrue="1">
      <formula>OR($B12="SA",$B12="SO",$B12="FT")</formula>
    </cfRule>
    <cfRule type="expression" dxfId="429" priority="91" stopIfTrue="1">
      <formula>OR($B12="U",$B12="Z")</formula>
    </cfRule>
    <cfRule type="expression" dxfId="428" priority="92" stopIfTrue="1">
      <formula>$B12="K"</formula>
    </cfRule>
  </conditionalFormatting>
  <conditionalFormatting sqref="AP12:AP37">
    <cfRule type="cellIs" dxfId="427" priority="88" operator="lessThan">
      <formula>0</formula>
    </cfRule>
    <cfRule type="cellIs" dxfId="426" priority="89" operator="greaterThan">
      <formula>10</formula>
    </cfRule>
  </conditionalFormatting>
  <conditionalFormatting sqref="AQ8:AQ11">
    <cfRule type="expression" dxfId="425" priority="85" stopIfTrue="1">
      <formula>OR($B8="SA",$B8="SO",$B8="FT")</formula>
    </cfRule>
    <cfRule type="expression" dxfId="424" priority="86" stopIfTrue="1">
      <formula>OR($B8="U",$B8="Z")</formula>
    </cfRule>
    <cfRule type="expression" dxfId="423" priority="87" stopIfTrue="1">
      <formula>$B8="K"</formula>
    </cfRule>
  </conditionalFormatting>
  <conditionalFormatting sqref="AQ8:AQ11">
    <cfRule type="cellIs" dxfId="422" priority="83" operator="lessThan">
      <formula>0</formula>
    </cfRule>
    <cfRule type="cellIs" dxfId="421" priority="84" operator="greaterThan">
      <formula>10</formula>
    </cfRule>
  </conditionalFormatting>
  <conditionalFormatting sqref="AQ7">
    <cfRule type="expression" dxfId="420" priority="80" stopIfTrue="1">
      <formula>OR($B7="SA",$B7="SO",$B7="FT")</formula>
    </cfRule>
    <cfRule type="expression" dxfId="419" priority="81" stopIfTrue="1">
      <formula>OR($B7="U",$B7="Z")</formula>
    </cfRule>
    <cfRule type="expression" dxfId="418" priority="82" stopIfTrue="1">
      <formula>$B7="K"</formula>
    </cfRule>
  </conditionalFormatting>
  <conditionalFormatting sqref="AQ7">
    <cfRule type="cellIs" dxfId="417" priority="78" operator="lessThan">
      <formula>0</formula>
    </cfRule>
    <cfRule type="cellIs" dxfId="416" priority="79" operator="greaterThan">
      <formula>10</formula>
    </cfRule>
  </conditionalFormatting>
  <conditionalFormatting sqref="AQ12:AQ37">
    <cfRule type="expression" dxfId="415" priority="75" stopIfTrue="1">
      <formula>OR($B12="SA",$B12="SO",$B12="FT")</formula>
    </cfRule>
    <cfRule type="expression" dxfId="414" priority="76" stopIfTrue="1">
      <formula>OR($B12="U",$B12="Z")</formula>
    </cfRule>
    <cfRule type="expression" dxfId="413" priority="77" stopIfTrue="1">
      <formula>$B12="K"</formula>
    </cfRule>
  </conditionalFormatting>
  <conditionalFormatting sqref="AQ12:AQ37">
    <cfRule type="cellIs" dxfId="412" priority="73" operator="lessThan">
      <formula>0</formula>
    </cfRule>
    <cfRule type="cellIs" dxfId="411" priority="74" operator="greaterThan">
      <formula>10</formula>
    </cfRule>
  </conditionalFormatting>
  <conditionalFormatting sqref="AU36:AU37 AT16:AU16 AT18:AT37 AU18:AU20 AU23:AU25 AU29:AU33 AT14:AU14 AT13 AT7:AU7 AT10:AU12">
    <cfRule type="expression" dxfId="410" priority="70" stopIfTrue="1">
      <formula>OR($B7="SA",$B7="SO",$B7="FT")</formula>
    </cfRule>
    <cfRule type="expression" dxfId="409" priority="71" stopIfTrue="1">
      <formula>OR($B7="U",$B7="Z")</formula>
    </cfRule>
    <cfRule type="expression" dxfId="408" priority="72" stopIfTrue="1">
      <formula>$B7="K"</formula>
    </cfRule>
  </conditionalFormatting>
  <conditionalFormatting sqref="AU20">
    <cfRule type="expression" dxfId="407" priority="67" stopIfTrue="1">
      <formula>OR($B20="SA",$B20="SO",$B20="FT")</formula>
    </cfRule>
    <cfRule type="expression" dxfId="406" priority="68" stopIfTrue="1">
      <formula>OR($B20="U",$B20="Z")</formula>
    </cfRule>
    <cfRule type="expression" dxfId="405" priority="69" stopIfTrue="1">
      <formula>$B20="K"</formula>
    </cfRule>
  </conditionalFormatting>
  <conditionalFormatting sqref="AU25:AU26">
    <cfRule type="expression" dxfId="404" priority="64" stopIfTrue="1">
      <formula>OR($B25="SA",$B25="SO",$B25="FT")</formula>
    </cfRule>
    <cfRule type="expression" dxfId="403" priority="65" stopIfTrue="1">
      <formula>OR($B25="U",$B25="Z")</formula>
    </cfRule>
    <cfRule type="expression" dxfId="402" priority="66" stopIfTrue="1">
      <formula>$B25="K"</formula>
    </cfRule>
  </conditionalFormatting>
  <conditionalFormatting sqref="AU19">
    <cfRule type="expression" dxfId="401" priority="61" stopIfTrue="1">
      <formula>OR($B19="SA",$B19="SO",$B19="FT")</formula>
    </cfRule>
    <cfRule type="expression" dxfId="400" priority="62" stopIfTrue="1">
      <formula>OR($B19="U",$B19="Z")</formula>
    </cfRule>
    <cfRule type="expression" dxfId="399" priority="63" stopIfTrue="1">
      <formula>$B19="K"</formula>
    </cfRule>
  </conditionalFormatting>
  <conditionalFormatting sqref="AT17:AU17">
    <cfRule type="expression" dxfId="398" priority="58" stopIfTrue="1">
      <formula>OR($B17="SA",$B17="SO",$B17="FT")</formula>
    </cfRule>
    <cfRule type="expression" dxfId="397" priority="59" stopIfTrue="1">
      <formula>OR($B17="U",$B17="Z")</formula>
    </cfRule>
    <cfRule type="expression" dxfId="396" priority="60" stopIfTrue="1">
      <formula>$B17="K"</formula>
    </cfRule>
  </conditionalFormatting>
  <conditionalFormatting sqref="AT15:AU15">
    <cfRule type="expression" dxfId="395" priority="55" stopIfTrue="1">
      <formula>OR($B15="SA",$B15="SO",$B15="FT")</formula>
    </cfRule>
    <cfRule type="expression" dxfId="394" priority="56" stopIfTrue="1">
      <formula>OR($B15="U",$B15="Z")</formula>
    </cfRule>
    <cfRule type="expression" dxfId="393" priority="57" stopIfTrue="1">
      <formula>$B15="K"</formula>
    </cfRule>
  </conditionalFormatting>
  <conditionalFormatting sqref="AU13">
    <cfRule type="expression" dxfId="392" priority="52" stopIfTrue="1">
      <formula>OR($B13="SA",$B13="SO",$B13="FT")</formula>
    </cfRule>
    <cfRule type="expression" dxfId="391" priority="53" stopIfTrue="1">
      <formula>OR($B13="U",$B13="Z")</formula>
    </cfRule>
    <cfRule type="expression" dxfId="390" priority="54" stopIfTrue="1">
      <formula>$B13="K"</formula>
    </cfRule>
  </conditionalFormatting>
  <conditionalFormatting sqref="AU22">
    <cfRule type="expression" dxfId="389" priority="49" stopIfTrue="1">
      <formula>OR($B22="SA",$B22="SO",$B22="FT")</formula>
    </cfRule>
    <cfRule type="expression" dxfId="388" priority="50" stopIfTrue="1">
      <formula>OR($B22="U",$B22="Z")</formula>
    </cfRule>
    <cfRule type="expression" dxfId="387" priority="51" stopIfTrue="1">
      <formula>$B22="K"</formula>
    </cfRule>
  </conditionalFormatting>
  <conditionalFormatting sqref="AU21">
    <cfRule type="expression" dxfId="386" priority="46" stopIfTrue="1">
      <formula>OR($B21="SA",$B21="SO",$B21="FT")</formula>
    </cfRule>
    <cfRule type="expression" dxfId="385" priority="47" stopIfTrue="1">
      <formula>OR($B21="U",$B21="Z")</formula>
    </cfRule>
    <cfRule type="expression" dxfId="384" priority="48" stopIfTrue="1">
      <formula>$B21="K"</formula>
    </cfRule>
  </conditionalFormatting>
  <conditionalFormatting sqref="AU21">
    <cfRule type="expression" dxfId="383" priority="43" stopIfTrue="1">
      <formula>OR($B21="SA",$B21="SO",$B21="FT")</formula>
    </cfRule>
    <cfRule type="expression" dxfId="382" priority="44" stopIfTrue="1">
      <formula>OR($B21="U",$B21="Z")</formula>
    </cfRule>
    <cfRule type="expression" dxfId="381" priority="45" stopIfTrue="1">
      <formula>$B21="K"</formula>
    </cfRule>
  </conditionalFormatting>
  <conditionalFormatting sqref="AU20">
    <cfRule type="expression" dxfId="380" priority="40" stopIfTrue="1">
      <formula>OR($B20="SA",$B20="SO",$B20="FT")</formula>
    </cfRule>
    <cfRule type="expression" dxfId="379" priority="41" stopIfTrue="1">
      <formula>OR($B20="U",$B20="Z")</formula>
    </cfRule>
    <cfRule type="expression" dxfId="378" priority="42" stopIfTrue="1">
      <formula>$B20="K"</formula>
    </cfRule>
  </conditionalFormatting>
  <conditionalFormatting sqref="AU27">
    <cfRule type="expression" dxfId="377" priority="37" stopIfTrue="1">
      <formula>OR($B27="SA",$B27="SO",$B27="FT")</formula>
    </cfRule>
    <cfRule type="expression" dxfId="376" priority="38" stopIfTrue="1">
      <formula>OR($B27="U",$B27="Z")</formula>
    </cfRule>
    <cfRule type="expression" dxfId="375" priority="39" stopIfTrue="1">
      <formula>$B27="K"</formula>
    </cfRule>
  </conditionalFormatting>
  <conditionalFormatting sqref="AU27">
    <cfRule type="expression" dxfId="374" priority="34" stopIfTrue="1">
      <formula>OR($B27="SA",$B27="SO",$B27="FT")</formula>
    </cfRule>
    <cfRule type="expression" dxfId="373" priority="35" stopIfTrue="1">
      <formula>OR($B27="U",$B27="Z")</formula>
    </cfRule>
    <cfRule type="expression" dxfId="372" priority="36" stopIfTrue="1">
      <formula>$B27="K"</formula>
    </cfRule>
  </conditionalFormatting>
  <conditionalFormatting sqref="AU28">
    <cfRule type="expression" dxfId="371" priority="31" stopIfTrue="1">
      <formula>OR($B28="SA",$B28="SO",$B28="FT")</formula>
    </cfRule>
    <cfRule type="expression" dxfId="370" priority="32" stopIfTrue="1">
      <formula>OR($B28="U",$B28="Z")</formula>
    </cfRule>
    <cfRule type="expression" dxfId="369" priority="33" stopIfTrue="1">
      <formula>$B28="K"</formula>
    </cfRule>
  </conditionalFormatting>
  <conditionalFormatting sqref="AU28">
    <cfRule type="expression" dxfId="368" priority="28" stopIfTrue="1">
      <formula>OR($B28="SA",$B28="SO",$B28="FT")</formula>
    </cfRule>
    <cfRule type="expression" dxfId="367" priority="29" stopIfTrue="1">
      <formula>OR($B28="U",$B28="Z")</formula>
    </cfRule>
    <cfRule type="expression" dxfId="366" priority="30" stopIfTrue="1">
      <formula>$B28="K"</formula>
    </cfRule>
  </conditionalFormatting>
  <conditionalFormatting sqref="AU27">
    <cfRule type="expression" dxfId="365" priority="25" stopIfTrue="1">
      <formula>OR($B27="SA",$B27="SO",$B27="FT")</formula>
    </cfRule>
    <cfRule type="expression" dxfId="364" priority="26" stopIfTrue="1">
      <formula>OR($B27="U",$B27="Z")</formula>
    </cfRule>
    <cfRule type="expression" dxfId="363" priority="27" stopIfTrue="1">
      <formula>$B27="K"</formula>
    </cfRule>
  </conditionalFormatting>
  <conditionalFormatting sqref="AU34">
    <cfRule type="expression" dxfId="362" priority="22" stopIfTrue="1">
      <formula>OR($B34="SA",$B34="SO",$B34="FT")</formula>
    </cfRule>
    <cfRule type="expression" dxfId="361" priority="23" stopIfTrue="1">
      <formula>OR($B34="U",$B34="Z")</formula>
    </cfRule>
    <cfRule type="expression" dxfId="360" priority="24" stopIfTrue="1">
      <formula>$B34="K"</formula>
    </cfRule>
  </conditionalFormatting>
  <conditionalFormatting sqref="AU34">
    <cfRule type="expression" dxfId="359" priority="19" stopIfTrue="1">
      <formula>OR($B34="SA",$B34="SO",$B34="FT")</formula>
    </cfRule>
    <cfRule type="expression" dxfId="358" priority="20" stopIfTrue="1">
      <formula>OR($B34="U",$B34="Z")</formula>
    </cfRule>
    <cfRule type="expression" dxfId="357" priority="21" stopIfTrue="1">
      <formula>$B34="K"</formula>
    </cfRule>
  </conditionalFormatting>
  <conditionalFormatting sqref="AU35">
    <cfRule type="expression" dxfId="356" priority="16" stopIfTrue="1">
      <formula>OR($B35="SA",$B35="SO",$B35="FT")</formula>
    </cfRule>
    <cfRule type="expression" dxfId="355" priority="17" stopIfTrue="1">
      <formula>OR($B35="U",$B35="Z")</formula>
    </cfRule>
    <cfRule type="expression" dxfId="354" priority="18" stopIfTrue="1">
      <formula>$B35="K"</formula>
    </cfRule>
  </conditionalFormatting>
  <conditionalFormatting sqref="AU35">
    <cfRule type="expression" dxfId="353" priority="13" stopIfTrue="1">
      <formula>OR($B35="SA",$B35="SO",$B35="FT")</formula>
    </cfRule>
    <cfRule type="expression" dxfId="352" priority="14" stopIfTrue="1">
      <formula>OR($B35="U",$B35="Z")</formula>
    </cfRule>
    <cfRule type="expression" dxfId="351" priority="15" stopIfTrue="1">
      <formula>$B35="K"</formula>
    </cfRule>
  </conditionalFormatting>
  <conditionalFormatting sqref="AU34">
    <cfRule type="expression" dxfId="350" priority="10" stopIfTrue="1">
      <formula>OR($B34="SA",$B34="SO",$B34="FT")</formula>
    </cfRule>
    <cfRule type="expression" dxfId="349" priority="11" stopIfTrue="1">
      <formula>OR($B34="U",$B34="Z")</formula>
    </cfRule>
    <cfRule type="expression" dxfId="348" priority="12" stopIfTrue="1">
      <formula>$B34="K"</formula>
    </cfRule>
  </conditionalFormatting>
  <conditionalFormatting sqref="AT8:AU9">
    <cfRule type="expression" dxfId="347" priority="7" stopIfTrue="1">
      <formula>OR($B8="SA",$B8="SO",$B8="FT")</formula>
    </cfRule>
    <cfRule type="expression" dxfId="346" priority="8" stopIfTrue="1">
      <formula>OR($B8="U",$B8="Z")</formula>
    </cfRule>
    <cfRule type="expression" dxfId="345" priority="9" stopIfTrue="1">
      <formula>$B8="K"</formula>
    </cfRule>
  </conditionalFormatting>
  <conditionalFormatting sqref="AU9">
    <cfRule type="expression" dxfId="344" priority="4" stopIfTrue="1">
      <formula>OR($B9="SA",$B9="SO",$B9="FT")</formula>
    </cfRule>
    <cfRule type="expression" dxfId="343" priority="5" stopIfTrue="1">
      <formula>OR($B9="U",$B9="Z")</formula>
    </cfRule>
    <cfRule type="expression" dxfId="342" priority="6" stopIfTrue="1">
      <formula>$B9="K"</formula>
    </cfRule>
  </conditionalFormatting>
  <conditionalFormatting sqref="AU8">
    <cfRule type="expression" dxfId="341" priority="1" stopIfTrue="1">
      <formula>OR($B8="SA",$B8="SO",$B8="FT")</formula>
    </cfRule>
    <cfRule type="expression" dxfId="340" priority="2" stopIfTrue="1">
      <formula>OR($B8="U",$B8="Z")</formula>
    </cfRule>
    <cfRule type="expression" dxfId="339" priority="3" stopIfTrue="1">
      <formula>$B8="K"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A2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8" t="s">
        <v>6</v>
      </c>
      <c r="B1" s="88"/>
      <c r="C1" s="80" t="str">
        <f>Jänner!$C$1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3" s="50" customFormat="1" ht="20.100000000000001" customHeight="1" x14ac:dyDescent="0.2">
      <c r="A2" s="88" t="s">
        <v>8</v>
      </c>
      <c r="B2" s="88"/>
      <c r="C2" s="89">
        <f>Jänner!$C$2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3" s="50" customFormat="1" ht="20.100000000000001" customHeight="1" x14ac:dyDescent="0.2">
      <c r="A3" s="88" t="s">
        <v>0</v>
      </c>
      <c r="B3" s="88"/>
      <c r="C3" s="83" t="s">
        <v>24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3" s="50" customFormat="1" x14ac:dyDescent="0.2"/>
    <row r="5" spans="1:43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8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1</v>
      </c>
      <c r="T8" s="5"/>
      <c r="U8" s="5"/>
      <c r="V8" s="5"/>
      <c r="W8" s="5"/>
      <c r="X8" s="5"/>
      <c r="Y8" s="5">
        <v>9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10</v>
      </c>
      <c r="D9" s="5">
        <v>1</v>
      </c>
      <c r="E9" s="5">
        <v>1</v>
      </c>
      <c r="F9" s="5"/>
      <c r="G9" s="5">
        <v>1</v>
      </c>
      <c r="H9" s="5">
        <v>1</v>
      </c>
      <c r="I9" s="5"/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>
        <v>1</v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84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84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84</v>
      </c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 t="s">
        <v>84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 t="s">
        <v>84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9</v>
      </c>
      <c r="D19" s="5">
        <v>1</v>
      </c>
      <c r="E19" s="5"/>
      <c r="F19" s="5">
        <v>0.5</v>
      </c>
      <c r="G19" s="5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4.5</v>
      </c>
      <c r="W19" s="5">
        <v>1</v>
      </c>
      <c r="X19" s="5"/>
      <c r="Y19" s="5">
        <v>1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6</v>
      </c>
      <c r="D20" s="5">
        <v>1</v>
      </c>
      <c r="E20" s="5"/>
      <c r="F20" s="5">
        <v>2</v>
      </c>
      <c r="G20" s="5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>
        <v>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7</v>
      </c>
      <c r="D21" s="5"/>
      <c r="E21" s="5"/>
      <c r="F21" s="5">
        <v>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>
        <v>1.5</v>
      </c>
      <c r="W21" s="5">
        <v>2.5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3</v>
      </c>
      <c r="D22" s="5">
        <v>0.5</v>
      </c>
      <c r="E22" s="5"/>
      <c r="F22" s="5"/>
      <c r="G22" s="5">
        <v>1.5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1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7</v>
      </c>
      <c r="D23" s="5">
        <v>1</v>
      </c>
      <c r="E23" s="5">
        <v>2</v>
      </c>
      <c r="F23" s="5"/>
      <c r="G23" s="5"/>
      <c r="H23" s="5">
        <v>1</v>
      </c>
      <c r="I23" s="5"/>
      <c r="J23" s="5">
        <v>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9.5</v>
      </c>
      <c r="D26" s="5">
        <v>0.5</v>
      </c>
      <c r="E26" s="5"/>
      <c r="F26" s="5">
        <v>1</v>
      </c>
      <c r="G26" s="5"/>
      <c r="H26" s="5"/>
      <c r="I26" s="5"/>
      <c r="J26" s="5">
        <v>1</v>
      </c>
      <c r="K26" s="5">
        <v>1</v>
      </c>
      <c r="L26" s="5"/>
      <c r="M26" s="5"/>
      <c r="N26" s="5">
        <v>1</v>
      </c>
      <c r="O26" s="5"/>
      <c r="P26" s="5"/>
      <c r="Q26" s="5"/>
      <c r="R26" s="5"/>
      <c r="S26" s="5"/>
      <c r="T26" s="5"/>
      <c r="U26" s="5"/>
      <c r="V26" s="5">
        <v>2</v>
      </c>
      <c r="W26" s="5">
        <v>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8.5</v>
      </c>
      <c r="D27" s="5">
        <v>0.5</v>
      </c>
      <c r="E27" s="5"/>
      <c r="F27" s="5"/>
      <c r="G27" s="5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v>1</v>
      </c>
      <c r="S27" s="5">
        <v>1</v>
      </c>
      <c r="T27" s="5"/>
      <c r="U27" s="5"/>
      <c r="V27" s="5">
        <v>3</v>
      </c>
      <c r="W27" s="5">
        <v>2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7.5</v>
      </c>
      <c r="D28" s="5">
        <v>1.5</v>
      </c>
      <c r="E28" s="5"/>
      <c r="F28" s="5">
        <v>1</v>
      </c>
      <c r="G28" s="5"/>
      <c r="H28" s="5"/>
      <c r="I28" s="5"/>
      <c r="J28" s="5">
        <v>1</v>
      </c>
      <c r="K28" s="5">
        <v>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1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2</v>
      </c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>
        <v>1</v>
      </c>
      <c r="K30" s="5">
        <v>1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5</v>
      </c>
      <c r="W30" s="5">
        <v>1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7.5</v>
      </c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>
        <v>0.5</v>
      </c>
      <c r="L33" s="5"/>
      <c r="M33" s="5"/>
      <c r="N33" s="5">
        <v>3</v>
      </c>
      <c r="O33" s="5"/>
      <c r="P33" s="5"/>
      <c r="Q33" s="5"/>
      <c r="R33" s="5"/>
      <c r="S33" s="5"/>
      <c r="T33" s="5"/>
      <c r="U33" s="5"/>
      <c r="V33" s="5"/>
      <c r="W33" s="5">
        <v>1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7.5</v>
      </c>
      <c r="D34" s="5">
        <v>1</v>
      </c>
      <c r="E34" s="5">
        <v>1</v>
      </c>
      <c r="F34" s="5">
        <v>1</v>
      </c>
      <c r="G34" s="5"/>
      <c r="H34" s="5"/>
      <c r="I34" s="5"/>
      <c r="J34" s="5">
        <v>0.5</v>
      </c>
      <c r="K34" s="5"/>
      <c r="L34" s="5"/>
      <c r="M34" s="5"/>
      <c r="N34" s="5">
        <v>1</v>
      </c>
      <c r="O34" s="5"/>
      <c r="P34" s="5"/>
      <c r="Q34" s="5"/>
      <c r="R34" s="5">
        <v>0.5</v>
      </c>
      <c r="S34" s="5">
        <v>0.5</v>
      </c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7" t="s">
        <v>2</v>
      </c>
      <c r="B38" s="87"/>
      <c r="C38" s="10">
        <f>SUM(C7:C37)</f>
        <v>112</v>
      </c>
      <c r="D38" s="11">
        <f>SUM(D7:D37)</f>
        <v>9.5</v>
      </c>
      <c r="E38" s="11">
        <f t="shared" ref="E38:R38" si="1">SUM(E7:E37)</f>
        <v>4</v>
      </c>
      <c r="F38" s="11">
        <f t="shared" si="1"/>
        <v>8.5</v>
      </c>
      <c r="G38" s="11">
        <f t="shared" si="1"/>
        <v>6.5</v>
      </c>
      <c r="H38" s="11">
        <f t="shared" si="1"/>
        <v>2</v>
      </c>
      <c r="I38" s="11">
        <f>SUM(I7:I37)</f>
        <v>0</v>
      </c>
      <c r="J38" s="11">
        <f t="shared" si="1"/>
        <v>5.5</v>
      </c>
      <c r="K38" s="11">
        <f t="shared" si="1"/>
        <v>3.5</v>
      </c>
      <c r="L38" s="11">
        <f t="shared" si="1"/>
        <v>0</v>
      </c>
      <c r="M38" s="11">
        <f t="shared" si="1"/>
        <v>0</v>
      </c>
      <c r="N38" s="11">
        <f t="shared" si="1"/>
        <v>6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1.5</v>
      </c>
      <c r="S38" s="11">
        <f t="shared" ref="S38:AO38" si="2">SUM(S7:S37)</f>
        <v>2.5</v>
      </c>
      <c r="T38" s="11">
        <f t="shared" si="2"/>
        <v>0</v>
      </c>
      <c r="U38" s="11">
        <f t="shared" si="2"/>
        <v>0</v>
      </c>
      <c r="V38" s="11">
        <f t="shared" si="2"/>
        <v>34</v>
      </c>
      <c r="W38" s="11">
        <f t="shared" si="2"/>
        <v>17.5</v>
      </c>
      <c r="X38" s="11">
        <f t="shared" si="2"/>
        <v>0</v>
      </c>
      <c r="Y38" s="11">
        <f t="shared" si="2"/>
        <v>11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38" priority="110" stopIfTrue="1">
      <formula>OR($B7="SA",$B7="SO",$B7="FT")</formula>
    </cfRule>
    <cfRule type="expression" dxfId="337" priority="111" stopIfTrue="1">
      <formula>OR($B7="U",$B7="Z")</formula>
    </cfRule>
    <cfRule type="expression" dxfId="336" priority="112" stopIfTrue="1">
      <formula>$B7="K"</formula>
    </cfRule>
  </conditionalFormatting>
  <conditionalFormatting sqref="A9:C11 B8:B10">
    <cfRule type="expression" dxfId="335" priority="107" stopIfTrue="1">
      <formula>OR($B8="SA",$B8="SO",$B8="FT")</formula>
    </cfRule>
    <cfRule type="expression" dxfId="334" priority="108" stopIfTrue="1">
      <formula>OR($B8="U",$B8="Z")</formula>
    </cfRule>
    <cfRule type="expression" dxfId="333" priority="109" stopIfTrue="1">
      <formula>$B8="K"</formula>
    </cfRule>
  </conditionalFormatting>
  <conditionalFormatting sqref="A16:A18 C16:C18">
    <cfRule type="expression" dxfId="332" priority="104" stopIfTrue="1">
      <formula>OR($B16="SA",$B16="SO",$B16="FT")</formula>
    </cfRule>
    <cfRule type="expression" dxfId="331" priority="105" stopIfTrue="1">
      <formula>OR($B16="U",$B16="Z")</formula>
    </cfRule>
    <cfRule type="expression" dxfId="330" priority="106" stopIfTrue="1">
      <formula>$B16="K"</formula>
    </cfRule>
  </conditionalFormatting>
  <conditionalFormatting sqref="A31:A32 C31:C32">
    <cfRule type="expression" dxfId="329" priority="101" stopIfTrue="1">
      <formula>OR($B31="SA",$B31="SO",$B31="FT")</formula>
    </cfRule>
    <cfRule type="expression" dxfId="328" priority="102" stopIfTrue="1">
      <formula>OR($B31="U",$B31="Z")</formula>
    </cfRule>
    <cfRule type="expression" dxfId="327" priority="103" stopIfTrue="1">
      <formula>$B31="K"</formula>
    </cfRule>
  </conditionalFormatting>
  <conditionalFormatting sqref="A23:A25 C23:C25">
    <cfRule type="expression" dxfId="326" priority="98" stopIfTrue="1">
      <formula>OR($B23="SA",$B23="SO",$B23="FT")</formula>
    </cfRule>
    <cfRule type="expression" dxfId="325" priority="99" stopIfTrue="1">
      <formula>OR($B23="U",$B23="Z")</formula>
    </cfRule>
    <cfRule type="expression" dxfId="324" priority="100" stopIfTrue="1">
      <formula>$B23="K"</formula>
    </cfRule>
  </conditionalFormatting>
  <conditionalFormatting sqref="B7">
    <cfRule type="expression" dxfId="323" priority="65" stopIfTrue="1">
      <formula>OR($B7="SA",$B7="SO",$B7="FT")</formula>
    </cfRule>
    <cfRule type="expression" dxfId="322" priority="66" stopIfTrue="1">
      <formula>OR($B7="U",$B7="Z")</formula>
    </cfRule>
    <cfRule type="expression" dxfId="321" priority="67" stopIfTrue="1">
      <formula>$B7="K"</formula>
    </cfRule>
  </conditionalFormatting>
  <conditionalFormatting sqref="B14:B16 B19:B23 B26:B30 B33:B34">
    <cfRule type="expression" dxfId="320" priority="62" stopIfTrue="1">
      <formula>OR($B14="SA",$B14="SO",$B14="FT")</formula>
    </cfRule>
    <cfRule type="expression" dxfId="319" priority="63" stopIfTrue="1">
      <formula>OR($B14="U",$B14="Z")</formula>
    </cfRule>
    <cfRule type="expression" dxfId="318" priority="64" stopIfTrue="1">
      <formula>$B14="K"</formula>
    </cfRule>
  </conditionalFormatting>
  <conditionalFormatting sqref="B17:B18">
    <cfRule type="expression" dxfId="317" priority="59" stopIfTrue="1">
      <formula>OR($B17="SA",$B17="SO",$B17="FT")</formula>
    </cfRule>
    <cfRule type="expression" dxfId="316" priority="60" stopIfTrue="1">
      <formula>OR($B17="U",$B17="Z")</formula>
    </cfRule>
    <cfRule type="expression" dxfId="315" priority="61" stopIfTrue="1">
      <formula>$B17="K"</formula>
    </cfRule>
  </conditionalFormatting>
  <conditionalFormatting sqref="B17:B18">
    <cfRule type="expression" dxfId="314" priority="56" stopIfTrue="1">
      <formula>OR($B17="SA",$B17="SO",$B17="FT")</formula>
    </cfRule>
    <cfRule type="expression" dxfId="313" priority="57" stopIfTrue="1">
      <formula>OR($B17="U",$B17="Z")</formula>
    </cfRule>
    <cfRule type="expression" dxfId="312" priority="58" stopIfTrue="1">
      <formula>$B17="K"</formula>
    </cfRule>
  </conditionalFormatting>
  <conditionalFormatting sqref="B24:B25">
    <cfRule type="expression" dxfId="311" priority="53" stopIfTrue="1">
      <formula>OR($B24="SA",$B24="SO",$B24="FT")</formula>
    </cfRule>
    <cfRule type="expression" dxfId="310" priority="54" stopIfTrue="1">
      <formula>OR($B24="U",$B24="Z")</formula>
    </cfRule>
    <cfRule type="expression" dxfId="309" priority="55" stopIfTrue="1">
      <formula>$B24="K"</formula>
    </cfRule>
  </conditionalFormatting>
  <conditionalFormatting sqref="B24:B25">
    <cfRule type="expression" dxfId="308" priority="50" stopIfTrue="1">
      <formula>OR($B24="SA",$B24="SO",$B24="FT")</formula>
    </cfRule>
    <cfRule type="expression" dxfId="307" priority="51" stopIfTrue="1">
      <formula>OR($B24="U",$B24="Z")</formula>
    </cfRule>
    <cfRule type="expression" dxfId="306" priority="52" stopIfTrue="1">
      <formula>$B24="K"</formula>
    </cfRule>
  </conditionalFormatting>
  <conditionalFormatting sqref="B31:B32">
    <cfRule type="expression" dxfId="305" priority="47" stopIfTrue="1">
      <formula>OR($B31="SA",$B31="SO",$B31="FT")</formula>
    </cfRule>
    <cfRule type="expression" dxfId="304" priority="48" stopIfTrue="1">
      <formula>OR($B31="U",$B31="Z")</formula>
    </cfRule>
    <cfRule type="expression" dxfId="303" priority="49" stopIfTrue="1">
      <formula>$B31="K"</formula>
    </cfRule>
  </conditionalFormatting>
  <conditionalFormatting sqref="B31:B32">
    <cfRule type="expression" dxfId="302" priority="44" stopIfTrue="1">
      <formula>OR($B31="SA",$B31="SO",$B31="FT")</formula>
    </cfRule>
    <cfRule type="expression" dxfId="301" priority="45" stopIfTrue="1">
      <formula>OR($B31="U",$B31="Z")</formula>
    </cfRule>
    <cfRule type="expression" dxfId="300" priority="46" stopIfTrue="1">
      <formula>$B31="K"</formula>
    </cfRule>
  </conditionalFormatting>
  <conditionalFormatting sqref="D7:R34 D36:R37">
    <cfRule type="expression" dxfId="299" priority="41" stopIfTrue="1">
      <formula>OR($B7="SA",$B7="SO",$B7="FT")</formula>
    </cfRule>
    <cfRule type="expression" dxfId="298" priority="42" stopIfTrue="1">
      <formula>OR($B7="U",$B7="Z")</formula>
    </cfRule>
    <cfRule type="expression" dxfId="297" priority="43" stopIfTrue="1">
      <formula>$B7="K"</formula>
    </cfRule>
  </conditionalFormatting>
  <conditionalFormatting sqref="D7:R34 D36:R37">
    <cfRule type="cellIs" dxfId="296" priority="39" operator="lessThan">
      <formula>0</formula>
    </cfRule>
    <cfRule type="cellIs" dxfId="295" priority="40" operator="greaterThan">
      <formula>10</formula>
    </cfRule>
  </conditionalFormatting>
  <conditionalFormatting sqref="A35:C35">
    <cfRule type="expression" dxfId="294" priority="36" stopIfTrue="1">
      <formula>OR($B35="SA",$B35="SO",$B35="FT")</formula>
    </cfRule>
    <cfRule type="expression" dxfId="293" priority="37" stopIfTrue="1">
      <formula>OR($B35="U",$B35="Z")</formula>
    </cfRule>
    <cfRule type="expression" dxfId="292" priority="38" stopIfTrue="1">
      <formula>$B35="K"</formula>
    </cfRule>
  </conditionalFormatting>
  <conditionalFormatting sqref="D35:R35">
    <cfRule type="expression" dxfId="291" priority="33" stopIfTrue="1">
      <formula>OR($B35="SA",$B35="SO",$B35="FT")</formula>
    </cfRule>
    <cfRule type="expression" dxfId="290" priority="34" stopIfTrue="1">
      <formula>OR($B35="U",$B35="Z")</formula>
    </cfRule>
    <cfRule type="expression" dxfId="289" priority="35" stopIfTrue="1">
      <formula>$B35="K"</formula>
    </cfRule>
  </conditionalFormatting>
  <conditionalFormatting sqref="D35:R35">
    <cfRule type="cellIs" dxfId="288" priority="31" operator="lessThan">
      <formula>0</formula>
    </cfRule>
    <cfRule type="cellIs" dxfId="287" priority="32" operator="greaterThan">
      <formula>10</formula>
    </cfRule>
  </conditionalFormatting>
  <conditionalFormatting sqref="S7:AO34 S36:AO37">
    <cfRule type="expression" dxfId="286" priority="28" stopIfTrue="1">
      <formula>OR($B7="SA",$B7="SO",$B7="FT")</formula>
    </cfRule>
    <cfRule type="expression" dxfId="285" priority="29" stopIfTrue="1">
      <formula>OR($B7="U",$B7="Z")</formula>
    </cfRule>
    <cfRule type="expression" dxfId="284" priority="30" stopIfTrue="1">
      <formula>$B7="K"</formula>
    </cfRule>
  </conditionalFormatting>
  <conditionalFormatting sqref="S7:AO34 S36:AO37">
    <cfRule type="cellIs" dxfId="283" priority="26" operator="lessThan">
      <formula>0</formula>
    </cfRule>
    <cfRule type="cellIs" dxfId="282" priority="27" operator="greaterThan">
      <formula>10</formula>
    </cfRule>
  </conditionalFormatting>
  <conditionalFormatting sqref="S35:AO35">
    <cfRule type="expression" dxfId="281" priority="23" stopIfTrue="1">
      <formula>OR($B35="SA",$B35="SO",$B35="FT")</formula>
    </cfRule>
    <cfRule type="expression" dxfId="280" priority="24" stopIfTrue="1">
      <formula>OR($B35="U",$B35="Z")</formula>
    </cfRule>
    <cfRule type="expression" dxfId="279" priority="25" stopIfTrue="1">
      <formula>$B35="K"</formula>
    </cfRule>
  </conditionalFormatting>
  <conditionalFormatting sqref="S35:AO35">
    <cfRule type="cellIs" dxfId="278" priority="21" operator="lessThan">
      <formula>0</formula>
    </cfRule>
    <cfRule type="cellIs" dxfId="277" priority="22" operator="greaterThan">
      <formula>10</formula>
    </cfRule>
  </conditionalFormatting>
  <conditionalFormatting sqref="AP7:AP34 AP36:AP37">
    <cfRule type="expression" dxfId="276" priority="18" stopIfTrue="1">
      <formula>OR($B7="SA",$B7="SO",$B7="FT")</formula>
    </cfRule>
    <cfRule type="expression" dxfId="275" priority="19" stopIfTrue="1">
      <formula>OR($B7="U",$B7="Z")</formula>
    </cfRule>
    <cfRule type="expression" dxfId="274" priority="20" stopIfTrue="1">
      <formula>$B7="K"</formula>
    </cfRule>
  </conditionalFormatting>
  <conditionalFormatting sqref="AP7:AP34 AP36:AP37">
    <cfRule type="cellIs" dxfId="273" priority="16" operator="lessThan">
      <formula>0</formula>
    </cfRule>
    <cfRule type="cellIs" dxfId="272" priority="17" operator="greaterThan">
      <formula>10</formula>
    </cfRule>
  </conditionalFormatting>
  <conditionalFormatting sqref="AP35">
    <cfRule type="expression" dxfId="271" priority="13" stopIfTrue="1">
      <formula>OR($B35="SA",$B35="SO",$B35="FT")</formula>
    </cfRule>
    <cfRule type="expression" dxfId="270" priority="14" stopIfTrue="1">
      <formula>OR($B35="U",$B35="Z")</formula>
    </cfRule>
    <cfRule type="expression" dxfId="269" priority="15" stopIfTrue="1">
      <formula>$B35="K"</formula>
    </cfRule>
  </conditionalFormatting>
  <conditionalFormatting sqref="AP35">
    <cfRule type="cellIs" dxfId="268" priority="11" operator="lessThan">
      <formula>0</formula>
    </cfRule>
    <cfRule type="cellIs" dxfId="267" priority="12" operator="greaterThan">
      <formula>10</formula>
    </cfRule>
  </conditionalFormatting>
  <conditionalFormatting sqref="AQ7:AQ34 AQ36:AQ37">
    <cfRule type="expression" dxfId="266" priority="8" stopIfTrue="1">
      <formula>OR($B7="SA",$B7="SO",$B7="FT")</formula>
    </cfRule>
    <cfRule type="expression" dxfId="265" priority="9" stopIfTrue="1">
      <formula>OR($B7="U",$B7="Z")</formula>
    </cfRule>
    <cfRule type="expression" dxfId="264" priority="10" stopIfTrue="1">
      <formula>$B7="K"</formula>
    </cfRule>
  </conditionalFormatting>
  <conditionalFormatting sqref="AQ7:AQ34 AQ36:AQ37">
    <cfRule type="cellIs" dxfId="263" priority="6" operator="lessThan">
      <formula>0</formula>
    </cfRule>
    <cfRule type="cellIs" dxfId="262" priority="7" operator="greaterThan">
      <formula>10</formula>
    </cfRule>
  </conditionalFormatting>
  <conditionalFormatting sqref="AQ35">
    <cfRule type="expression" dxfId="261" priority="3" stopIfTrue="1">
      <formula>OR($B35="SA",$B35="SO",$B35="FT")</formula>
    </cfRule>
    <cfRule type="expression" dxfId="260" priority="4" stopIfTrue="1">
      <formula>OR($B35="U",$B35="Z")</formula>
    </cfRule>
    <cfRule type="expression" dxfId="259" priority="5" stopIfTrue="1">
      <formula>$B35="K"</formula>
    </cfRule>
  </conditionalFormatting>
  <conditionalFormatting sqref="AQ35">
    <cfRule type="cellIs" dxfId="258" priority="1" operator="lessThan">
      <formula>0</formula>
    </cfRule>
    <cfRule type="cellIs" dxfId="25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U50"/>
  <sheetViews>
    <sheetView showGridLines="0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Februar!C1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Februar!C2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74</v>
      </c>
      <c r="M5" s="3" t="s">
        <v>75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T5" s="86" t="s">
        <v>1</v>
      </c>
      <c r="AU5" s="86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 t="s">
        <v>49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55</v>
      </c>
      <c r="M6" s="2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87</v>
      </c>
      <c r="W6" s="2" t="s">
        <v>87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T6" s="12"/>
      <c r="AU6" s="12"/>
    </row>
    <row r="7" spans="1:47" s="54" customFormat="1" x14ac:dyDescent="0.2">
      <c r="A7" s="65">
        <v>1</v>
      </c>
      <c r="B7" s="9"/>
      <c r="C7" s="64">
        <f>SUM(D7:AQ7)</f>
        <v>6</v>
      </c>
      <c r="D7" s="5">
        <f>AS7-SUM(E7:AP7)</f>
        <v>3</v>
      </c>
      <c r="E7" s="5">
        <v>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7</v>
      </c>
      <c r="D8" s="5">
        <f t="shared" ref="D8:D37" si="1">AS8-SUM(E8:AP8)</f>
        <v>1</v>
      </c>
      <c r="E8" s="5"/>
      <c r="F8" s="5"/>
      <c r="G8" s="5"/>
      <c r="H8" s="5">
        <v>1</v>
      </c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>
        <v>2</v>
      </c>
      <c r="W8" s="5">
        <v>2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7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6</v>
      </c>
      <c r="D9" s="5">
        <f t="shared" si="1"/>
        <v>1</v>
      </c>
      <c r="E9" s="5"/>
      <c r="F9" s="5"/>
      <c r="G9" s="5"/>
      <c r="H9" s="5"/>
      <c r="I9" s="5"/>
      <c r="J9" s="5"/>
      <c r="K9" s="5">
        <v>1</v>
      </c>
      <c r="L9" s="5"/>
      <c r="M9" s="5"/>
      <c r="N9" s="5"/>
      <c r="O9" s="5"/>
      <c r="P9" s="5"/>
      <c r="Q9" s="5"/>
      <c r="R9" s="5"/>
      <c r="S9" s="5"/>
      <c r="T9" s="5"/>
      <c r="U9" s="5"/>
      <c r="V9" s="5">
        <v>2</v>
      </c>
      <c r="W9" s="5">
        <v>2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 t="s">
        <v>4</v>
      </c>
      <c r="C10" s="64">
        <f t="shared" si="0"/>
        <v>0</v>
      </c>
      <c r="D10" s="5">
        <f t="shared" si="1"/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T10" s="9">
        <v>4</v>
      </c>
      <c r="AU10" s="9" t="s">
        <v>4</v>
      </c>
    </row>
    <row r="11" spans="1:47" s="54" customFormat="1" x14ac:dyDescent="0.2">
      <c r="A11" s="65">
        <v>5</v>
      </c>
      <c r="B11" s="9" t="s">
        <v>5</v>
      </c>
      <c r="C11" s="64">
        <f t="shared" si="0"/>
        <v>0</v>
      </c>
      <c r="D11" s="5">
        <f t="shared" si="1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5</v>
      </c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f t="shared" si="1"/>
        <v>3</v>
      </c>
      <c r="E12" s="5"/>
      <c r="F12" s="5">
        <v>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>
        <v>1</v>
      </c>
      <c r="W12" s="5">
        <v>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7</v>
      </c>
      <c r="D13" s="5">
        <f t="shared" si="1"/>
        <v>2</v>
      </c>
      <c r="E13" s="5"/>
      <c r="F13" s="5"/>
      <c r="G13" s="5"/>
      <c r="H13" s="5"/>
      <c r="I13" s="5"/>
      <c r="J13" s="5">
        <v>1</v>
      </c>
      <c r="K13" s="5">
        <v>1</v>
      </c>
      <c r="L13" s="5"/>
      <c r="M13" s="5"/>
      <c r="N13" s="5">
        <v>1</v>
      </c>
      <c r="O13" s="5"/>
      <c r="P13" s="5"/>
      <c r="Q13" s="5"/>
      <c r="R13" s="5"/>
      <c r="S13" s="5"/>
      <c r="T13" s="5"/>
      <c r="U13" s="5"/>
      <c r="V13" s="5">
        <v>1</v>
      </c>
      <c r="W13" s="5">
        <v>1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7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7</v>
      </c>
      <c r="D14" s="5">
        <f t="shared" si="1"/>
        <v>2</v>
      </c>
      <c r="E14" s="5"/>
      <c r="F14" s="5"/>
      <c r="G14" s="5"/>
      <c r="H14" s="5"/>
      <c r="I14" s="5"/>
      <c r="J14" s="5">
        <v>1</v>
      </c>
      <c r="K14" s="5">
        <v>1</v>
      </c>
      <c r="L14" s="5"/>
      <c r="M14" s="5"/>
      <c r="N14" s="5">
        <v>1</v>
      </c>
      <c r="O14" s="5"/>
      <c r="P14" s="5"/>
      <c r="Q14" s="5"/>
      <c r="R14" s="5"/>
      <c r="S14" s="5"/>
      <c r="T14" s="5"/>
      <c r="U14" s="5"/>
      <c r="V14" s="5">
        <v>1</v>
      </c>
      <c r="W14" s="5">
        <v>1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7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6</v>
      </c>
      <c r="D15" s="5">
        <f t="shared" si="1"/>
        <v>0.5</v>
      </c>
      <c r="E15" s="5">
        <v>1.5</v>
      </c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2</v>
      </c>
      <c r="W15" s="5">
        <v>1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6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f t="shared" si="1"/>
        <v>0.5</v>
      </c>
      <c r="E16" s="5"/>
      <c r="F16" s="5"/>
      <c r="G16" s="5"/>
      <c r="H16" s="5">
        <v>2.5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3</v>
      </c>
      <c r="W16" s="5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 t="s">
        <v>4</v>
      </c>
      <c r="C17" s="64">
        <f t="shared" si="0"/>
        <v>0</v>
      </c>
      <c r="D17" s="5">
        <f t="shared" si="1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9">
        <v>11</v>
      </c>
      <c r="AU17" s="9" t="s">
        <v>4</v>
      </c>
    </row>
    <row r="18" spans="1:47" s="54" customFormat="1" x14ac:dyDescent="0.2">
      <c r="A18" s="65">
        <v>12</v>
      </c>
      <c r="B18" s="9" t="s">
        <v>5</v>
      </c>
      <c r="C18" s="64">
        <f t="shared" si="0"/>
        <v>0</v>
      </c>
      <c r="D18" s="5">
        <f t="shared" si="1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T18" s="9">
        <v>12</v>
      </c>
      <c r="AU18" s="9" t="s">
        <v>5</v>
      </c>
    </row>
    <row r="19" spans="1:47" s="54" customFormat="1" x14ac:dyDescent="0.2">
      <c r="A19" s="65">
        <v>13</v>
      </c>
      <c r="B19" s="9"/>
      <c r="C19" s="64">
        <f t="shared" si="0"/>
        <v>9</v>
      </c>
      <c r="D19" s="5">
        <f t="shared" si="1"/>
        <v>1.5</v>
      </c>
      <c r="E19" s="5">
        <v>1</v>
      </c>
      <c r="F19" s="5">
        <v>3.5</v>
      </c>
      <c r="G19" s="5"/>
      <c r="H19" s="5"/>
      <c r="I19" s="5">
        <v>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1</v>
      </c>
      <c r="W19" s="5">
        <v>1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9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9</v>
      </c>
      <c r="D20" s="5">
        <f t="shared" si="1"/>
        <v>1</v>
      </c>
      <c r="E20" s="5">
        <v>1</v>
      </c>
      <c r="F20" s="5">
        <v>1</v>
      </c>
      <c r="G20" s="5"/>
      <c r="H20" s="5"/>
      <c r="I20" s="5"/>
      <c r="J20" s="5">
        <v>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2</v>
      </c>
      <c r="W20" s="5">
        <v>3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9</v>
      </c>
      <c r="AT20" s="9">
        <v>14</v>
      </c>
      <c r="AU20" s="9"/>
    </row>
    <row r="21" spans="1:47" s="54" customFormat="1" x14ac:dyDescent="0.2">
      <c r="A21" s="65">
        <v>15</v>
      </c>
      <c r="B21" s="9"/>
      <c r="C21" s="64">
        <f t="shared" si="0"/>
        <v>9</v>
      </c>
      <c r="D21" s="5">
        <f t="shared" si="1"/>
        <v>4</v>
      </c>
      <c r="E21" s="5">
        <v>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9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</v>
      </c>
      <c r="D22" s="5">
        <f t="shared" si="1"/>
        <v>1</v>
      </c>
      <c r="E22" s="5"/>
      <c r="F22" s="5"/>
      <c r="G22" s="5">
        <v>1</v>
      </c>
      <c r="H22" s="5"/>
      <c r="I22" s="5"/>
      <c r="J22" s="5"/>
      <c r="K22" s="5">
        <v>2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3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f>10-3</f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10</v>
      </c>
      <c r="D23" s="5">
        <f t="shared" si="1"/>
        <v>1</v>
      </c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6</v>
      </c>
      <c r="W23" s="5">
        <v>2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10</v>
      </c>
      <c r="AT23" s="9">
        <v>17</v>
      </c>
      <c r="AU23" s="9"/>
    </row>
    <row r="24" spans="1:47" s="54" customFormat="1" x14ac:dyDescent="0.2">
      <c r="A24" s="65">
        <v>18</v>
      </c>
      <c r="B24" s="9" t="s">
        <v>4</v>
      </c>
      <c r="C24" s="64">
        <f t="shared" si="0"/>
        <v>0</v>
      </c>
      <c r="D24" s="5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 t="s">
        <v>4</v>
      </c>
    </row>
    <row r="25" spans="1:47" s="54" customFormat="1" x14ac:dyDescent="0.2">
      <c r="A25" s="65">
        <v>19</v>
      </c>
      <c r="B25" s="9" t="s">
        <v>5</v>
      </c>
      <c r="C25" s="64">
        <f t="shared" si="0"/>
        <v>0</v>
      </c>
      <c r="D25" s="5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 t="s">
        <v>5</v>
      </c>
    </row>
    <row r="26" spans="1:47" s="54" customFormat="1" x14ac:dyDescent="0.2">
      <c r="A26" s="65">
        <v>20</v>
      </c>
      <c r="B26" s="9"/>
      <c r="C26" s="64">
        <f t="shared" si="0"/>
        <v>8</v>
      </c>
      <c r="D26" s="5">
        <f t="shared" si="1"/>
        <v>1</v>
      </c>
      <c r="E26" s="5">
        <v>3</v>
      </c>
      <c r="F26" s="5"/>
      <c r="G26" s="5"/>
      <c r="H26" s="5"/>
      <c r="I26" s="5"/>
      <c r="J26" s="5">
        <v>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1</v>
      </c>
      <c r="W26" s="5">
        <v>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8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8</v>
      </c>
      <c r="D27" s="5">
        <f t="shared" si="1"/>
        <v>1</v>
      </c>
      <c r="E27" s="5"/>
      <c r="F27" s="5">
        <v>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>
        <v>1</v>
      </c>
      <c r="W27" s="5">
        <v>1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8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8</v>
      </c>
      <c r="D28" s="5">
        <f t="shared" si="1"/>
        <v>1</v>
      </c>
      <c r="E28" s="5">
        <v>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2</v>
      </c>
      <c r="W28" s="5">
        <v>2</v>
      </c>
      <c r="X28" s="5"/>
      <c r="Y28" s="5">
        <v>2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8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4</v>
      </c>
      <c r="D29" s="5">
        <f t="shared" si="1"/>
        <v>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4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7</v>
      </c>
      <c r="D30" s="5">
        <f t="shared" si="1"/>
        <v>3.5</v>
      </c>
      <c r="E30" s="5">
        <v>1.5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2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7</v>
      </c>
      <c r="AT30" s="9">
        <v>24</v>
      </c>
      <c r="AU30" s="9"/>
    </row>
    <row r="31" spans="1:47" s="54" customFormat="1" x14ac:dyDescent="0.2">
      <c r="A31" s="65">
        <v>25</v>
      </c>
      <c r="B31" s="9" t="s">
        <v>4</v>
      </c>
      <c r="C31" s="64">
        <f t="shared" si="0"/>
        <v>0</v>
      </c>
      <c r="D31" s="5">
        <f t="shared" si="1"/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4</v>
      </c>
    </row>
    <row r="32" spans="1:47" s="54" customFormat="1" x14ac:dyDescent="0.2">
      <c r="A32" s="65">
        <v>26</v>
      </c>
      <c r="B32" s="9" t="s">
        <v>5</v>
      </c>
      <c r="C32" s="64">
        <f t="shared" si="0"/>
        <v>0</v>
      </c>
      <c r="D32" s="5">
        <f t="shared" si="1"/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 t="s">
        <v>5</v>
      </c>
    </row>
    <row r="33" spans="1:47" s="54" customFormat="1" x14ac:dyDescent="0.2">
      <c r="A33" s="65">
        <v>27</v>
      </c>
      <c r="B33" s="9"/>
      <c r="C33" s="64">
        <f t="shared" si="0"/>
        <v>8</v>
      </c>
      <c r="D33" s="5">
        <f t="shared" si="1"/>
        <v>1</v>
      </c>
      <c r="E33" s="5">
        <v>2</v>
      </c>
      <c r="F33" s="5">
        <v>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3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8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f t="shared" si="1"/>
        <v>1</v>
      </c>
      <c r="E34" s="5">
        <v>2</v>
      </c>
      <c r="F34" s="5">
        <v>1</v>
      </c>
      <c r="G34" s="5"/>
      <c r="H34" s="5"/>
      <c r="I34" s="5"/>
      <c r="J34" s="5">
        <v>1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</v>
      </c>
      <c r="W34" s="5">
        <v>1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8</v>
      </c>
      <c r="D35" s="5">
        <f t="shared" si="1"/>
        <v>2</v>
      </c>
      <c r="E35" s="5">
        <v>2</v>
      </c>
      <c r="F35" s="5">
        <v>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>
        <v>1</v>
      </c>
      <c r="W35" s="5">
        <v>1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8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4</v>
      </c>
      <c r="D36" s="5">
        <f t="shared" si="1"/>
        <v>2</v>
      </c>
      <c r="E36" s="5">
        <v>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4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8</v>
      </c>
      <c r="D37" s="5">
        <f t="shared" si="1"/>
        <v>1</v>
      </c>
      <c r="E37" s="5">
        <v>2</v>
      </c>
      <c r="F37" s="5">
        <v>2</v>
      </c>
      <c r="G37" s="5"/>
      <c r="H37" s="5"/>
      <c r="I37" s="5"/>
      <c r="J37" s="5"/>
      <c r="K37" s="5"/>
      <c r="L37" s="5"/>
      <c r="M37" s="5"/>
      <c r="N37" s="5">
        <v>1</v>
      </c>
      <c r="O37" s="5"/>
      <c r="P37" s="5"/>
      <c r="Q37" s="5"/>
      <c r="R37" s="5"/>
      <c r="S37" s="5"/>
      <c r="T37" s="5"/>
      <c r="U37" s="5"/>
      <c r="V37" s="5">
        <v>1</v>
      </c>
      <c r="W37" s="5">
        <v>1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8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2">SUM(C7:C37)</f>
        <v>166</v>
      </c>
      <c r="D38" s="11">
        <f>SUM(D7:D37)</f>
        <v>36</v>
      </c>
      <c r="E38" s="11">
        <f t="shared" si="2"/>
        <v>25</v>
      </c>
      <c r="F38" s="11">
        <f t="shared" si="2"/>
        <v>18.5</v>
      </c>
      <c r="G38" s="11">
        <f t="shared" si="2"/>
        <v>1</v>
      </c>
      <c r="H38" s="11">
        <f t="shared" si="2"/>
        <v>3.5</v>
      </c>
      <c r="I38" s="11">
        <f t="shared" si="2"/>
        <v>1</v>
      </c>
      <c r="J38" s="11">
        <f t="shared" si="2"/>
        <v>5</v>
      </c>
      <c r="K38" s="11">
        <f t="shared" si="2"/>
        <v>6</v>
      </c>
      <c r="L38" s="11">
        <f>SUM(L7:L37)</f>
        <v>0</v>
      </c>
      <c r="M38" s="11">
        <f t="shared" si="2"/>
        <v>0</v>
      </c>
      <c r="N38" s="11">
        <f t="shared" si="2"/>
        <v>3</v>
      </c>
      <c r="O38" s="11">
        <f t="shared" si="2"/>
        <v>0</v>
      </c>
      <c r="P38" s="11">
        <f t="shared" si="2"/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36</v>
      </c>
      <c r="W38" s="11">
        <f t="shared" si="3"/>
        <v>29</v>
      </c>
      <c r="X38" s="11">
        <f t="shared" si="3"/>
        <v>0</v>
      </c>
      <c r="Y38" s="11">
        <f t="shared" si="3"/>
        <v>2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9">
    <mergeCell ref="AT5:AU5"/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56" priority="27" stopIfTrue="1">
      <formula>OR($B7="SA",$B7="SO",$B7="FT")</formula>
    </cfRule>
    <cfRule type="expression" dxfId="255" priority="28" stopIfTrue="1">
      <formula>OR($B7="U",$B7="Z")</formula>
    </cfRule>
    <cfRule type="expression" dxfId="254" priority="29" stopIfTrue="1">
      <formula>$B7="K"</formula>
    </cfRule>
  </conditionalFormatting>
  <conditionalFormatting sqref="D7:R37">
    <cfRule type="expression" dxfId="253" priority="21" stopIfTrue="1">
      <formula>OR($B7="SA",$B7="SO",$B7="FT")</formula>
    </cfRule>
    <cfRule type="expression" dxfId="252" priority="22" stopIfTrue="1">
      <formula>OR($B7="U",$B7="Z")</formula>
    </cfRule>
    <cfRule type="expression" dxfId="251" priority="23" stopIfTrue="1">
      <formula>$B7="K"</formula>
    </cfRule>
  </conditionalFormatting>
  <conditionalFormatting sqref="D7:R37">
    <cfRule type="cellIs" dxfId="250" priority="19" operator="lessThan">
      <formula>0</formula>
    </cfRule>
    <cfRule type="cellIs" dxfId="249" priority="20" operator="greaterThan">
      <formula>10</formula>
    </cfRule>
  </conditionalFormatting>
  <conditionalFormatting sqref="S7:AO37">
    <cfRule type="expression" dxfId="248" priority="16" stopIfTrue="1">
      <formula>OR($B7="SA",$B7="SO",$B7="FT")</formula>
    </cfRule>
    <cfRule type="expression" dxfId="247" priority="17" stopIfTrue="1">
      <formula>OR($B7="U",$B7="Z")</formula>
    </cfRule>
    <cfRule type="expression" dxfId="246" priority="18" stopIfTrue="1">
      <formula>$B7="K"</formula>
    </cfRule>
  </conditionalFormatting>
  <conditionalFormatting sqref="S7:AO37">
    <cfRule type="cellIs" dxfId="245" priority="14" operator="lessThan">
      <formula>0</formula>
    </cfRule>
    <cfRule type="cellIs" dxfId="244" priority="15" operator="greaterThan">
      <formula>10</formula>
    </cfRule>
  </conditionalFormatting>
  <conditionalFormatting sqref="AP7:AP37">
    <cfRule type="expression" dxfId="243" priority="11" stopIfTrue="1">
      <formula>OR($B7="SA",$B7="SO",$B7="FT")</formula>
    </cfRule>
    <cfRule type="expression" dxfId="242" priority="12" stopIfTrue="1">
      <formula>OR($B7="U",$B7="Z")</formula>
    </cfRule>
    <cfRule type="expression" dxfId="241" priority="13" stopIfTrue="1">
      <formula>$B7="K"</formula>
    </cfRule>
  </conditionalFormatting>
  <conditionalFormatting sqref="AP7:AP37">
    <cfRule type="cellIs" dxfId="240" priority="9" operator="lessThan">
      <formula>0</formula>
    </cfRule>
    <cfRule type="cellIs" dxfId="239" priority="10" operator="greaterThan">
      <formula>10</formula>
    </cfRule>
  </conditionalFormatting>
  <conditionalFormatting sqref="AQ7:AQ37">
    <cfRule type="expression" dxfId="238" priority="6" stopIfTrue="1">
      <formula>OR($B7="SA",$B7="SO",$B7="FT")</formula>
    </cfRule>
    <cfRule type="expression" dxfId="237" priority="7" stopIfTrue="1">
      <formula>OR($B7="U",$B7="Z")</formula>
    </cfRule>
    <cfRule type="expression" dxfId="236" priority="8" stopIfTrue="1">
      <formula>$B7="K"</formula>
    </cfRule>
  </conditionalFormatting>
  <conditionalFormatting sqref="AQ7:AQ37">
    <cfRule type="cellIs" dxfId="235" priority="4" operator="lessThan">
      <formula>0</formula>
    </cfRule>
    <cfRule type="cellIs" dxfId="234" priority="5" operator="greaterThan">
      <formula>10</formula>
    </cfRule>
  </conditionalFormatting>
  <conditionalFormatting sqref="AT7:AU37">
    <cfRule type="expression" dxfId="233" priority="1" stopIfTrue="1">
      <formula>OR($B7="SA",$B7="SO",$B7="FT")</formula>
    </cfRule>
    <cfRule type="expression" dxfId="232" priority="2" stopIfTrue="1">
      <formula>OR($B7="U",$B7="Z")</formula>
    </cfRule>
    <cfRule type="expression" dxfId="231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U50"/>
  <sheetViews>
    <sheetView showGridLines="0" topLeftCell="A3" zoomScale="85" zoomScaleNormal="85" workbookViewId="0">
      <selection activeCell="N5" sqref="N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März!C1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März!C2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80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4</v>
      </c>
    </row>
    <row r="8" spans="1:47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T8" s="9">
        <v>2</v>
      </c>
      <c r="AU8" s="9" t="s">
        <v>5</v>
      </c>
    </row>
    <row r="9" spans="1:47" s="54" customFormat="1" x14ac:dyDescent="0.2">
      <c r="A9" s="65">
        <v>3</v>
      </c>
      <c r="B9" s="9"/>
      <c r="C9" s="64">
        <f t="shared" si="0"/>
        <v>6</v>
      </c>
      <c r="D9" s="5">
        <v>1</v>
      </c>
      <c r="E9" s="5"/>
      <c r="F9" s="5">
        <v>1</v>
      </c>
      <c r="G9" s="5"/>
      <c r="H9" s="5"/>
      <c r="I9" s="5"/>
      <c r="J9" s="5">
        <v>2</v>
      </c>
      <c r="K9" s="5"/>
      <c r="L9" s="5">
        <v>1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6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10</v>
      </c>
      <c r="D10" s="5">
        <v>9</v>
      </c>
      <c r="E10" s="5">
        <v>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10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8</v>
      </c>
      <c r="D11" s="5">
        <v>2</v>
      </c>
      <c r="E11" s="5"/>
      <c r="F11" s="5"/>
      <c r="G11" s="5"/>
      <c r="H11" s="5">
        <v>1</v>
      </c>
      <c r="I11" s="5"/>
      <c r="J11" s="5"/>
      <c r="K11" s="5">
        <v>1</v>
      </c>
      <c r="L11" s="5">
        <v>2</v>
      </c>
      <c r="M11" s="5">
        <v>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8</v>
      </c>
      <c r="AT11" s="9">
        <v>5</v>
      </c>
      <c r="AU11" s="9"/>
    </row>
    <row r="12" spans="1:47" s="54" customFormat="1" x14ac:dyDescent="0.2">
      <c r="A12" s="65">
        <v>6</v>
      </c>
      <c r="B12" s="9"/>
      <c r="C12" s="64">
        <f t="shared" si="0"/>
        <v>6</v>
      </c>
      <c r="D12" s="5">
        <v>2</v>
      </c>
      <c r="E12" s="5"/>
      <c r="F12" s="5">
        <v>1</v>
      </c>
      <c r="G12" s="5"/>
      <c r="H12" s="5"/>
      <c r="I12" s="5">
        <v>1</v>
      </c>
      <c r="J12" s="5">
        <v>1</v>
      </c>
      <c r="K12" s="5"/>
      <c r="L12" s="5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6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9</v>
      </c>
      <c r="D13" s="5">
        <v>1.5</v>
      </c>
      <c r="E13" s="5">
        <v>1</v>
      </c>
      <c r="F13" s="5">
        <v>1</v>
      </c>
      <c r="G13" s="5"/>
      <c r="H13" s="5"/>
      <c r="I13" s="5"/>
      <c r="J13" s="5">
        <v>1</v>
      </c>
      <c r="K13" s="5">
        <v>1</v>
      </c>
      <c r="L13" s="5">
        <v>1</v>
      </c>
      <c r="M13" s="5"/>
      <c r="N13" s="5">
        <v>1.5</v>
      </c>
      <c r="O13" s="5"/>
      <c r="P13" s="5">
        <v>1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9</v>
      </c>
      <c r="AT13" s="9">
        <v>7</v>
      </c>
      <c r="AU13" s="9"/>
    </row>
    <row r="14" spans="1:47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T14" s="9">
        <v>8</v>
      </c>
      <c r="AU14" s="9" t="s">
        <v>4</v>
      </c>
    </row>
    <row r="15" spans="1:47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T15" s="9">
        <v>9</v>
      </c>
      <c r="AU15" s="9" t="s">
        <v>5</v>
      </c>
    </row>
    <row r="16" spans="1:47" s="54" customFormat="1" x14ac:dyDescent="0.2">
      <c r="A16" s="65">
        <v>10</v>
      </c>
      <c r="B16" s="9"/>
      <c r="C16" s="64">
        <f t="shared" si="0"/>
        <v>8</v>
      </c>
      <c r="D16" s="5">
        <v>4.5</v>
      </c>
      <c r="E16" s="5"/>
      <c r="F16" s="5"/>
      <c r="G16" s="5"/>
      <c r="H16" s="5"/>
      <c r="I16" s="5"/>
      <c r="J16" s="5">
        <v>1</v>
      </c>
      <c r="K16" s="5"/>
      <c r="L16" s="5">
        <v>1.5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1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8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8</v>
      </c>
      <c r="D17" s="5">
        <v>3</v>
      </c>
      <c r="E17" s="5"/>
      <c r="F17" s="5">
        <v>1.5</v>
      </c>
      <c r="G17" s="5"/>
      <c r="H17" s="5"/>
      <c r="I17" s="5"/>
      <c r="J17" s="5">
        <v>0.5</v>
      </c>
      <c r="K17" s="5"/>
      <c r="L17" s="5">
        <v>1</v>
      </c>
      <c r="M17" s="5">
        <v>1</v>
      </c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8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/>
      <c r="E18" s="5"/>
      <c r="F18" s="5">
        <v>6.5</v>
      </c>
      <c r="G18" s="5"/>
      <c r="H18" s="5"/>
      <c r="I18" s="5"/>
      <c r="J18" s="5">
        <v>1.5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8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10</v>
      </c>
      <c r="D19" s="5">
        <v>2</v>
      </c>
      <c r="E19" s="5">
        <v>1</v>
      </c>
      <c r="F19" s="5">
        <v>2</v>
      </c>
      <c r="G19" s="5"/>
      <c r="H19" s="5"/>
      <c r="I19" s="5"/>
      <c r="J19" s="5">
        <v>2</v>
      </c>
      <c r="K19" s="5"/>
      <c r="L19" s="5">
        <v>2</v>
      </c>
      <c r="M19" s="5">
        <v>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10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7</v>
      </c>
      <c r="D20" s="5">
        <v>2</v>
      </c>
      <c r="E20" s="5"/>
      <c r="F20" s="5">
        <v>2</v>
      </c>
      <c r="G20" s="5"/>
      <c r="H20" s="5"/>
      <c r="I20" s="5"/>
      <c r="J20" s="5"/>
      <c r="K20" s="5"/>
      <c r="L20" s="5">
        <v>1</v>
      </c>
      <c r="M20" s="5">
        <v>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7</v>
      </c>
      <c r="AT20" s="9">
        <v>14</v>
      </c>
      <c r="AU20" s="9"/>
    </row>
    <row r="21" spans="1:47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4</v>
      </c>
    </row>
    <row r="22" spans="1:47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T22" s="9">
        <v>16</v>
      </c>
      <c r="AU22" s="9" t="s">
        <v>5</v>
      </c>
    </row>
    <row r="23" spans="1:47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3</v>
      </c>
    </row>
    <row r="24" spans="1:47" s="54" customFormat="1" x14ac:dyDescent="0.2">
      <c r="A24" s="65">
        <v>18</v>
      </c>
      <c r="B24" s="9"/>
      <c r="C24" s="64">
        <f t="shared" si="0"/>
        <v>9</v>
      </c>
      <c r="D24" s="5">
        <v>3</v>
      </c>
      <c r="E24" s="5">
        <v>2</v>
      </c>
      <c r="F24" s="5">
        <v>1</v>
      </c>
      <c r="G24" s="5"/>
      <c r="H24" s="5"/>
      <c r="I24" s="5"/>
      <c r="J24" s="5">
        <v>1</v>
      </c>
      <c r="K24" s="5">
        <v>1</v>
      </c>
      <c r="L24" s="5">
        <v>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9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1</v>
      </c>
      <c r="E25" s="5">
        <v>1</v>
      </c>
      <c r="F25" s="5">
        <v>1</v>
      </c>
      <c r="G25" s="5"/>
      <c r="H25" s="5"/>
      <c r="I25" s="5"/>
      <c r="J25" s="5"/>
      <c r="K25" s="5">
        <v>1</v>
      </c>
      <c r="L25" s="5">
        <v>1</v>
      </c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5</v>
      </c>
      <c r="D26" s="5">
        <v>1</v>
      </c>
      <c r="E26" s="5"/>
      <c r="F26" s="5"/>
      <c r="G26" s="5"/>
      <c r="H26" s="5">
        <v>1</v>
      </c>
      <c r="I26" s="5"/>
      <c r="J26" s="5"/>
      <c r="K26" s="5"/>
      <c r="L26" s="5">
        <v>1</v>
      </c>
      <c r="M26" s="5"/>
      <c r="N26" s="5"/>
      <c r="O26" s="5">
        <v>2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5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7</v>
      </c>
      <c r="D27" s="5">
        <v>1</v>
      </c>
      <c r="E27" s="5"/>
      <c r="F27" s="5">
        <v>1</v>
      </c>
      <c r="G27" s="5"/>
      <c r="H27" s="5"/>
      <c r="I27" s="5">
        <v>1</v>
      </c>
      <c r="J27" s="5"/>
      <c r="K27" s="5"/>
      <c r="L27" s="5">
        <v>2</v>
      </c>
      <c r="M27" s="5"/>
      <c r="N27" s="5"/>
      <c r="O27" s="5">
        <v>2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7</v>
      </c>
      <c r="AT27" s="9">
        <v>21</v>
      </c>
      <c r="AU27" s="9"/>
    </row>
    <row r="28" spans="1:47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T28" s="9">
        <v>22</v>
      </c>
      <c r="AU28" s="9" t="s">
        <v>4</v>
      </c>
    </row>
    <row r="29" spans="1:47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T29" s="9">
        <v>23</v>
      </c>
      <c r="AU29" s="9" t="s">
        <v>5</v>
      </c>
    </row>
    <row r="30" spans="1:47" s="54" customFormat="1" x14ac:dyDescent="0.2">
      <c r="A30" s="65">
        <v>24</v>
      </c>
      <c r="B30" s="9"/>
      <c r="C30" s="64">
        <f t="shared" si="0"/>
        <v>10</v>
      </c>
      <c r="D30" s="5">
        <v>2</v>
      </c>
      <c r="E30" s="5">
        <v>0.5</v>
      </c>
      <c r="F30" s="5">
        <v>5.5</v>
      </c>
      <c r="G30" s="5"/>
      <c r="H30" s="5"/>
      <c r="I30" s="5"/>
      <c r="J30" s="5"/>
      <c r="K30" s="5"/>
      <c r="L30" s="5">
        <v>2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10</v>
      </c>
      <c r="AT30" s="9">
        <v>24</v>
      </c>
      <c r="AU30" s="9"/>
    </row>
    <row r="31" spans="1:47" s="54" customFormat="1" x14ac:dyDescent="0.2">
      <c r="A31" s="65">
        <v>25</v>
      </c>
      <c r="B31" s="9"/>
      <c r="C31" s="64">
        <f t="shared" si="0"/>
        <v>9</v>
      </c>
      <c r="D31" s="5">
        <v>4.5</v>
      </c>
      <c r="E31" s="5"/>
      <c r="F31" s="5">
        <v>1</v>
      </c>
      <c r="G31" s="5"/>
      <c r="H31" s="5"/>
      <c r="I31" s="5"/>
      <c r="J31" s="5"/>
      <c r="K31" s="5"/>
      <c r="L31" s="5">
        <v>2</v>
      </c>
      <c r="M31" s="5"/>
      <c r="N31" s="5"/>
      <c r="O31" s="5">
        <v>1.5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9</v>
      </c>
      <c r="AT31" s="9">
        <v>25</v>
      </c>
      <c r="AU31" s="9"/>
    </row>
    <row r="32" spans="1:47" s="54" customFormat="1" x14ac:dyDescent="0.2">
      <c r="A32" s="65">
        <v>26</v>
      </c>
      <c r="B32" s="9"/>
      <c r="C32" s="64">
        <f t="shared" si="0"/>
        <v>9</v>
      </c>
      <c r="D32" s="5"/>
      <c r="E32" s="5"/>
      <c r="F32" s="5"/>
      <c r="G32" s="5"/>
      <c r="H32" s="5"/>
      <c r="I32" s="5"/>
      <c r="J32" s="5"/>
      <c r="K32" s="5"/>
      <c r="L32" s="5">
        <v>4</v>
      </c>
      <c r="M32" s="5">
        <v>5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9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4</v>
      </c>
      <c r="D33" s="5">
        <v>1</v>
      </c>
      <c r="E33" s="5"/>
      <c r="F33" s="5"/>
      <c r="G33" s="5"/>
      <c r="H33" s="5"/>
      <c r="I33" s="5"/>
      <c r="J33" s="5">
        <v>2</v>
      </c>
      <c r="K33" s="5"/>
      <c r="L33" s="5">
        <v>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4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v>1</v>
      </c>
      <c r="E34" s="5">
        <v>0.5</v>
      </c>
      <c r="F34" s="5">
        <v>3.5</v>
      </c>
      <c r="G34" s="5"/>
      <c r="H34" s="5"/>
      <c r="I34" s="5"/>
      <c r="J34" s="5"/>
      <c r="K34" s="5"/>
      <c r="L34" s="5">
        <v>2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T35" s="9">
        <v>29</v>
      </c>
      <c r="AU35" s="9" t="s">
        <v>4</v>
      </c>
    </row>
    <row r="36" spans="1:47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9">
        <v>30</v>
      </c>
      <c r="AU36" s="9" t="s">
        <v>5</v>
      </c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147</v>
      </c>
      <c r="D38" s="11">
        <f t="shared" si="1"/>
        <v>41.5</v>
      </c>
      <c r="E38" s="11">
        <f t="shared" si="1"/>
        <v>7</v>
      </c>
      <c r="F38" s="11">
        <f t="shared" si="1"/>
        <v>28</v>
      </c>
      <c r="G38" s="11">
        <f t="shared" si="1"/>
        <v>0</v>
      </c>
      <c r="H38" s="11">
        <f t="shared" si="1"/>
        <v>2</v>
      </c>
      <c r="I38" s="11">
        <f t="shared" si="1"/>
        <v>2</v>
      </c>
      <c r="J38" s="11">
        <f t="shared" si="1"/>
        <v>12</v>
      </c>
      <c r="K38" s="11">
        <f t="shared" si="1"/>
        <v>4</v>
      </c>
      <c r="L38" s="11">
        <f t="shared" si="1"/>
        <v>26.5</v>
      </c>
      <c r="M38" s="11">
        <f t="shared" si="1"/>
        <v>14</v>
      </c>
      <c r="N38" s="11">
        <f t="shared" si="1"/>
        <v>2.5</v>
      </c>
      <c r="O38" s="11">
        <f t="shared" si="1"/>
        <v>5.5</v>
      </c>
      <c r="P38" s="11">
        <f>SUM(P7:P37)</f>
        <v>1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1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0" priority="24" stopIfTrue="1">
      <formula>OR($B7="SA",$B7="SO",$B7="FT")</formula>
    </cfRule>
    <cfRule type="expression" dxfId="229" priority="25" stopIfTrue="1">
      <formula>OR($B7="U",$B7="Z")</formula>
    </cfRule>
    <cfRule type="expression" dxfId="228" priority="26" stopIfTrue="1">
      <formula>$B7="K"</formula>
    </cfRule>
  </conditionalFormatting>
  <conditionalFormatting sqref="D7:R37">
    <cfRule type="expression" dxfId="227" priority="21" stopIfTrue="1">
      <formula>OR($B7="SA",$B7="SO",$B7="FT")</formula>
    </cfRule>
    <cfRule type="expression" dxfId="226" priority="22" stopIfTrue="1">
      <formula>OR($B7="U",$B7="Z")</formula>
    </cfRule>
    <cfRule type="expression" dxfId="225" priority="23" stopIfTrue="1">
      <formula>$B7="K"</formula>
    </cfRule>
  </conditionalFormatting>
  <conditionalFormatting sqref="D7:R37">
    <cfRule type="cellIs" dxfId="224" priority="19" operator="lessThan">
      <formula>0</formula>
    </cfRule>
    <cfRule type="cellIs" dxfId="223" priority="20" operator="greaterThan">
      <formula>10</formula>
    </cfRule>
  </conditionalFormatting>
  <conditionalFormatting sqref="S7:AO37">
    <cfRule type="expression" dxfId="222" priority="16" stopIfTrue="1">
      <formula>OR($B7="SA",$B7="SO",$B7="FT")</formula>
    </cfRule>
    <cfRule type="expression" dxfId="221" priority="17" stopIfTrue="1">
      <formula>OR($B7="U",$B7="Z")</formula>
    </cfRule>
    <cfRule type="expression" dxfId="220" priority="18" stopIfTrue="1">
      <formula>$B7="K"</formula>
    </cfRule>
  </conditionalFormatting>
  <conditionalFormatting sqref="S7:AO37">
    <cfRule type="cellIs" dxfId="219" priority="14" operator="lessThan">
      <formula>0</formula>
    </cfRule>
    <cfRule type="cellIs" dxfId="218" priority="15" operator="greaterThan">
      <formula>10</formula>
    </cfRule>
  </conditionalFormatting>
  <conditionalFormatting sqref="AP7:AP37">
    <cfRule type="expression" dxfId="217" priority="11" stopIfTrue="1">
      <formula>OR($B7="SA",$B7="SO",$B7="FT")</formula>
    </cfRule>
    <cfRule type="expression" dxfId="216" priority="12" stopIfTrue="1">
      <formula>OR($B7="U",$B7="Z")</formula>
    </cfRule>
    <cfRule type="expression" dxfId="215" priority="13" stopIfTrue="1">
      <formula>$B7="K"</formula>
    </cfRule>
  </conditionalFormatting>
  <conditionalFormatting sqref="AP7:AP37">
    <cfRule type="cellIs" dxfId="214" priority="9" operator="lessThan">
      <formula>0</formula>
    </cfRule>
    <cfRule type="cellIs" dxfId="213" priority="10" operator="greaterThan">
      <formula>10</formula>
    </cfRule>
  </conditionalFormatting>
  <conditionalFormatting sqref="AQ7:AQ37">
    <cfRule type="expression" dxfId="212" priority="6" stopIfTrue="1">
      <formula>OR($B7="SA",$B7="SO",$B7="FT")</formula>
    </cfRule>
    <cfRule type="expression" dxfId="211" priority="7" stopIfTrue="1">
      <formula>OR($B7="U",$B7="Z")</formula>
    </cfRule>
    <cfRule type="expression" dxfId="210" priority="8" stopIfTrue="1">
      <formula>$B7="K"</formula>
    </cfRule>
  </conditionalFormatting>
  <conditionalFormatting sqref="AQ7:AQ37">
    <cfRule type="cellIs" dxfId="209" priority="4" operator="lessThan">
      <formula>0</formula>
    </cfRule>
    <cfRule type="cellIs" dxfId="208" priority="5" operator="greaterThan">
      <formula>10</formula>
    </cfRule>
  </conditionalFormatting>
  <conditionalFormatting sqref="AT7:AU36">
    <cfRule type="expression" dxfId="207" priority="1" stopIfTrue="1">
      <formula>OR($B7="SA",$B7="SO",$B7="FT")</formula>
    </cfRule>
    <cfRule type="expression" dxfId="206" priority="2" stopIfTrue="1">
      <formula>OR($B7="U",$B7="Z")</formula>
    </cfRule>
    <cfRule type="expression" dxfId="205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U50"/>
  <sheetViews>
    <sheetView showGridLines="0" topLeftCell="I1" zoomScale="85" zoomScaleNormal="85" workbookViewId="0">
      <pane xSplit="21210" ySplit="10125" topLeftCell="AR40"/>
      <selection activeCell="D5" sqref="D5:Z6"/>
      <selection pane="topRight" activeCell="AT30" sqref="AT30"/>
      <selection pane="bottomLeft" activeCell="Q24" sqref="Q24"/>
      <selection pane="bottomRight" activeCell="N20" sqref="N20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April!C1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April!C2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85</v>
      </c>
      <c r="W5" s="3" t="s">
        <v>86</v>
      </c>
      <c r="X5" s="3" t="s">
        <v>89</v>
      </c>
      <c r="Y5" s="3" t="s">
        <v>95</v>
      </c>
      <c r="Z5" s="3" t="s">
        <v>93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2" t="s">
        <v>96</v>
      </c>
      <c r="W6" s="2" t="s">
        <v>97</v>
      </c>
      <c r="X6" s="7" t="s">
        <v>88</v>
      </c>
      <c r="Y6" s="2" t="s">
        <v>91</v>
      </c>
      <c r="Z6" s="7" t="s">
        <v>92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3</v>
      </c>
    </row>
    <row r="8" spans="1:47" s="54" customFormat="1" x14ac:dyDescent="0.2">
      <c r="A8" s="65">
        <v>2</v>
      </c>
      <c r="B8" s="9"/>
      <c r="C8" s="64">
        <f t="shared" ref="C8:C37" si="0">SUM(D8:AQ8)</f>
        <v>9.5</v>
      </c>
      <c r="D8" s="5">
        <v>1</v>
      </c>
      <c r="E8" s="5">
        <v>1</v>
      </c>
      <c r="F8" s="5">
        <v>0.5</v>
      </c>
      <c r="G8" s="5"/>
      <c r="H8" s="5"/>
      <c r="I8" s="5"/>
      <c r="J8" s="5"/>
      <c r="K8" s="5"/>
      <c r="L8" s="5">
        <v>4.5</v>
      </c>
      <c r="M8" s="5">
        <v>2.5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9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9</v>
      </c>
      <c r="D9" s="5">
        <v>2</v>
      </c>
      <c r="E9" s="5">
        <v>1</v>
      </c>
      <c r="F9" s="5">
        <v>4</v>
      </c>
      <c r="G9" s="5"/>
      <c r="H9" s="5"/>
      <c r="I9" s="5"/>
      <c r="J9" s="5"/>
      <c r="K9" s="5"/>
      <c r="L9" s="5">
        <v>1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9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4.5</v>
      </c>
      <c r="D10" s="5"/>
      <c r="E10" s="5"/>
      <c r="F10" s="5"/>
      <c r="G10" s="5"/>
      <c r="H10" s="5"/>
      <c r="I10" s="5"/>
      <c r="J10" s="5"/>
      <c r="K10" s="5"/>
      <c r="L10" s="5">
        <v>2.5</v>
      </c>
      <c r="M10" s="5">
        <v>2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4</v>
      </c>
      <c r="AT10" s="9">
        <v>4</v>
      </c>
      <c r="AU10" s="9"/>
    </row>
    <row r="11" spans="1:47" s="54" customFormat="1" x14ac:dyDescent="0.2">
      <c r="A11" s="65">
        <v>5</v>
      </c>
      <c r="B11" s="9"/>
      <c r="C11" s="64">
        <f t="shared" si="0"/>
        <v>9</v>
      </c>
      <c r="D11" s="5">
        <v>0.5</v>
      </c>
      <c r="E11" s="5"/>
      <c r="F11" s="5"/>
      <c r="G11" s="5"/>
      <c r="H11" s="5"/>
      <c r="I11" s="5"/>
      <c r="J11" s="5"/>
      <c r="K11" s="5"/>
      <c r="L11" s="5">
        <v>7</v>
      </c>
      <c r="M11" s="5"/>
      <c r="N11" s="5"/>
      <c r="O11" s="5"/>
      <c r="P11" s="5"/>
      <c r="Q11" s="5"/>
      <c r="R11" s="5">
        <v>1.5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9</v>
      </c>
      <c r="AT11" s="9">
        <v>5</v>
      </c>
      <c r="AU11" s="9"/>
    </row>
    <row r="12" spans="1:47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T12" s="9">
        <v>6</v>
      </c>
      <c r="AU12" s="9" t="s">
        <v>4</v>
      </c>
    </row>
    <row r="13" spans="1:47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T13" s="9">
        <v>7</v>
      </c>
      <c r="AU13" s="9" t="s">
        <v>5</v>
      </c>
    </row>
    <row r="14" spans="1:47" s="54" customFormat="1" x14ac:dyDescent="0.2">
      <c r="A14" s="65">
        <v>8</v>
      </c>
      <c r="B14" s="9"/>
      <c r="C14" s="64">
        <f t="shared" si="0"/>
        <v>6</v>
      </c>
      <c r="D14" s="5">
        <v>2.5</v>
      </c>
      <c r="E14" s="5"/>
      <c r="F14" s="5">
        <v>0.5</v>
      </c>
      <c r="G14" s="5"/>
      <c r="H14" s="5"/>
      <c r="I14" s="5"/>
      <c r="J14" s="5">
        <v>1.5</v>
      </c>
      <c r="K14" s="5"/>
      <c r="L14" s="5"/>
      <c r="M14" s="5">
        <v>1.5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6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10</v>
      </c>
      <c r="D15" s="5">
        <v>1.5</v>
      </c>
      <c r="E15" s="5">
        <v>2.5</v>
      </c>
      <c r="F15" s="5"/>
      <c r="G15" s="5"/>
      <c r="H15" s="5"/>
      <c r="I15" s="5"/>
      <c r="J15" s="5">
        <v>1</v>
      </c>
      <c r="K15" s="5"/>
      <c r="L15" s="5">
        <v>2</v>
      </c>
      <c r="M15" s="5">
        <v>2</v>
      </c>
      <c r="N15" s="5"/>
      <c r="O15" s="5"/>
      <c r="P15" s="5"/>
      <c r="Q15" s="5"/>
      <c r="R15" s="5">
        <v>1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10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7</v>
      </c>
      <c r="D16" s="5">
        <v>1</v>
      </c>
      <c r="E16" s="5"/>
      <c r="F16" s="5">
        <v>2</v>
      </c>
      <c r="G16" s="5">
        <v>1</v>
      </c>
      <c r="H16" s="5"/>
      <c r="I16" s="5"/>
      <c r="J16" s="5">
        <v>1</v>
      </c>
      <c r="K16" s="5"/>
      <c r="L16" s="5"/>
      <c r="M16" s="5">
        <v>2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7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4</v>
      </c>
      <c r="D17" s="5">
        <v>1</v>
      </c>
      <c r="E17" s="5"/>
      <c r="F17" s="5"/>
      <c r="G17" s="5"/>
      <c r="H17" s="5"/>
      <c r="I17" s="5"/>
      <c r="J17" s="5"/>
      <c r="K17" s="5"/>
      <c r="L17" s="5">
        <v>2</v>
      </c>
      <c r="M17" s="5">
        <v>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4</v>
      </c>
      <c r="AT17" s="9">
        <v>11</v>
      </c>
      <c r="AU17" s="9"/>
    </row>
    <row r="18" spans="1:47" s="54" customFormat="1" x14ac:dyDescent="0.2">
      <c r="A18" s="65">
        <v>12</v>
      </c>
      <c r="B18" s="9"/>
      <c r="C18" s="64">
        <f t="shared" si="0"/>
        <v>8</v>
      </c>
      <c r="D18" s="5">
        <v>0.5</v>
      </c>
      <c r="E18" s="5"/>
      <c r="F18" s="5"/>
      <c r="G18" s="5"/>
      <c r="H18" s="5"/>
      <c r="I18" s="5"/>
      <c r="J18" s="5">
        <v>0.5</v>
      </c>
      <c r="K18" s="5"/>
      <c r="L18" s="5">
        <v>1.5</v>
      </c>
      <c r="M18" s="5"/>
      <c r="N18" s="5"/>
      <c r="O18" s="5"/>
      <c r="P18" s="5"/>
      <c r="Q18" s="5"/>
      <c r="R18" s="5">
        <v>5.5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7</v>
      </c>
      <c r="AT18" s="9">
        <v>12</v>
      </c>
      <c r="AU18" s="9"/>
    </row>
    <row r="19" spans="1:47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T19" s="9">
        <v>13</v>
      </c>
      <c r="AU19" s="9" t="s">
        <v>4</v>
      </c>
    </row>
    <row r="20" spans="1:47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T20" s="9">
        <v>14</v>
      </c>
      <c r="AU20" s="9" t="s">
        <v>5</v>
      </c>
    </row>
    <row r="21" spans="1:47" s="54" customFormat="1" x14ac:dyDescent="0.2">
      <c r="A21" s="65">
        <v>15</v>
      </c>
      <c r="B21" s="9"/>
      <c r="C21" s="64">
        <f t="shared" si="0"/>
        <v>8</v>
      </c>
      <c r="D21" s="5"/>
      <c r="E21" s="5"/>
      <c r="F21" s="5"/>
      <c r="G21" s="5"/>
      <c r="H21" s="5"/>
      <c r="I21" s="5"/>
      <c r="J21" s="5"/>
      <c r="K21" s="5"/>
      <c r="L21" s="5">
        <v>5</v>
      </c>
      <c r="M21" s="5">
        <v>3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S21" s="54">
        <v>8</v>
      </c>
      <c r="AT21" s="9">
        <v>15</v>
      </c>
      <c r="AU21" s="9"/>
    </row>
    <row r="22" spans="1:47" s="54" customFormat="1" x14ac:dyDescent="0.2">
      <c r="A22" s="65">
        <v>16</v>
      </c>
      <c r="B22" s="9"/>
      <c r="C22" s="64">
        <f t="shared" si="0"/>
        <v>7.5</v>
      </c>
      <c r="D22" s="5">
        <v>1</v>
      </c>
      <c r="E22" s="5"/>
      <c r="F22" s="5"/>
      <c r="G22" s="5"/>
      <c r="H22" s="5"/>
      <c r="I22" s="5"/>
      <c r="J22" s="5">
        <v>2.5</v>
      </c>
      <c r="K22" s="5"/>
      <c r="L22" s="5">
        <v>3.5</v>
      </c>
      <c r="M22" s="5"/>
      <c r="N22" s="5"/>
      <c r="O22" s="5"/>
      <c r="P22" s="5"/>
      <c r="Q22" s="5"/>
      <c r="R22" s="5">
        <v>0.5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7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8</v>
      </c>
      <c r="D23" s="5"/>
      <c r="E23" s="5"/>
      <c r="F23" s="5"/>
      <c r="G23" s="5"/>
      <c r="H23" s="5"/>
      <c r="I23" s="5"/>
      <c r="J23" s="5"/>
      <c r="K23" s="5"/>
      <c r="L23" s="5">
        <v>5.5</v>
      </c>
      <c r="M23" s="5">
        <v>2.5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8</v>
      </c>
      <c r="AT23" s="9">
        <v>17</v>
      </c>
      <c r="AU23" s="9"/>
    </row>
    <row r="24" spans="1:47" s="54" customFormat="1" x14ac:dyDescent="0.2">
      <c r="A24" s="65">
        <v>18</v>
      </c>
      <c r="B24" s="9"/>
      <c r="C24" s="64">
        <f t="shared" si="0"/>
        <v>8</v>
      </c>
      <c r="D24" s="5">
        <v>1</v>
      </c>
      <c r="E24" s="5"/>
      <c r="F24" s="5"/>
      <c r="G24" s="5"/>
      <c r="H24" s="5"/>
      <c r="I24" s="5"/>
      <c r="J24" s="5"/>
      <c r="K24" s="5"/>
      <c r="L24" s="5">
        <v>5.5</v>
      </c>
      <c r="M24" s="5">
        <v>1.5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7</v>
      </c>
      <c r="AT24" s="9">
        <v>18</v>
      </c>
      <c r="AU24" s="9"/>
    </row>
    <row r="25" spans="1:47" s="54" customFormat="1" x14ac:dyDescent="0.2">
      <c r="A25" s="65">
        <v>19</v>
      </c>
      <c r="B25" s="9"/>
      <c r="C25" s="64">
        <f t="shared" si="0"/>
        <v>7</v>
      </c>
      <c r="D25" s="5">
        <v>0.5</v>
      </c>
      <c r="E25" s="5"/>
      <c r="F25" s="5">
        <v>1.5</v>
      </c>
      <c r="G25" s="5"/>
      <c r="H25" s="5"/>
      <c r="I25" s="5"/>
      <c r="J25" s="5"/>
      <c r="K25" s="5"/>
      <c r="L25" s="5">
        <v>4.5</v>
      </c>
      <c r="M25" s="5">
        <v>0.5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7</v>
      </c>
      <c r="AT25" s="9">
        <v>19</v>
      </c>
      <c r="AU25" s="9"/>
    </row>
    <row r="26" spans="1:47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T26" s="9">
        <v>20</v>
      </c>
      <c r="AU26" s="9" t="s">
        <v>4</v>
      </c>
    </row>
    <row r="27" spans="1:47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T27" s="9">
        <v>21</v>
      </c>
      <c r="AU27" s="9" t="s">
        <v>5</v>
      </c>
    </row>
    <row r="28" spans="1:47" s="54" customFormat="1" x14ac:dyDescent="0.2">
      <c r="A28" s="65">
        <v>22</v>
      </c>
      <c r="B28" s="9"/>
      <c r="C28" s="64">
        <f t="shared" si="0"/>
        <v>9</v>
      </c>
      <c r="D28" s="5">
        <v>1.5</v>
      </c>
      <c r="E28" s="5"/>
      <c r="F28" s="5">
        <v>1.5</v>
      </c>
      <c r="G28" s="5"/>
      <c r="H28" s="5"/>
      <c r="I28" s="5"/>
      <c r="J28" s="5"/>
      <c r="K28" s="5"/>
      <c r="L28" s="5">
        <v>4</v>
      </c>
      <c r="M28" s="5">
        <v>2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9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9</v>
      </c>
      <c r="D29" s="5">
        <v>1.5</v>
      </c>
      <c r="E29" s="5"/>
      <c r="F29" s="5">
        <v>5.5</v>
      </c>
      <c r="G29" s="5"/>
      <c r="H29" s="5"/>
      <c r="I29" s="5"/>
      <c r="J29" s="5"/>
      <c r="K29" s="5"/>
      <c r="L29" s="5">
        <v>1</v>
      </c>
      <c r="M29" s="5">
        <v>1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9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6</v>
      </c>
      <c r="D30" s="5">
        <v>1</v>
      </c>
      <c r="E30" s="5"/>
      <c r="F30" s="5"/>
      <c r="G30" s="5"/>
      <c r="H30" s="5"/>
      <c r="I30" s="5"/>
      <c r="J30" s="5"/>
      <c r="K30" s="5"/>
      <c r="L30" s="5">
        <v>4</v>
      </c>
      <c r="M30" s="5">
        <v>1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6</v>
      </c>
      <c r="AT30" s="9">
        <v>24</v>
      </c>
      <c r="AU30" s="9"/>
    </row>
    <row r="31" spans="1:47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3</v>
      </c>
    </row>
    <row r="32" spans="1:47" s="54" customFormat="1" x14ac:dyDescent="0.2">
      <c r="A32" s="65">
        <v>26</v>
      </c>
      <c r="B32" s="9" t="s">
        <v>84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/>
    </row>
    <row r="33" spans="1:47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T33" s="9">
        <v>27</v>
      </c>
      <c r="AU33" s="9" t="s">
        <v>4</v>
      </c>
    </row>
    <row r="34" spans="1:47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T34" s="9">
        <v>28</v>
      </c>
      <c r="AU34" s="9" t="s">
        <v>5</v>
      </c>
    </row>
    <row r="35" spans="1:47" s="54" customFormat="1" x14ac:dyDescent="0.2">
      <c r="A35" s="65">
        <v>29</v>
      </c>
      <c r="B35" s="9"/>
      <c r="C35" s="64">
        <f t="shared" si="0"/>
        <v>9</v>
      </c>
      <c r="D35" s="5">
        <v>1</v>
      </c>
      <c r="E35" s="5"/>
      <c r="F35" s="5">
        <v>1</v>
      </c>
      <c r="G35" s="5"/>
      <c r="H35" s="5"/>
      <c r="I35" s="5"/>
      <c r="J35" s="5">
        <v>1</v>
      </c>
      <c r="K35" s="5"/>
      <c r="L35" s="5">
        <v>4</v>
      </c>
      <c r="M35" s="5">
        <v>2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9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9</v>
      </c>
      <c r="D36" s="5">
        <v>1</v>
      </c>
      <c r="E36" s="5"/>
      <c r="F36" s="5">
        <v>1</v>
      </c>
      <c r="G36" s="5"/>
      <c r="H36" s="5"/>
      <c r="I36" s="5"/>
      <c r="J36" s="5"/>
      <c r="K36" s="5"/>
      <c r="L36" s="5">
        <v>5</v>
      </c>
      <c r="M36" s="5">
        <v>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9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10</v>
      </c>
      <c r="D37" s="5">
        <v>1</v>
      </c>
      <c r="E37" s="5"/>
      <c r="F37" s="5">
        <v>1</v>
      </c>
      <c r="G37" s="5"/>
      <c r="H37" s="5"/>
      <c r="I37" s="5"/>
      <c r="J37" s="5"/>
      <c r="K37" s="5"/>
      <c r="L37" s="5">
        <v>6</v>
      </c>
      <c r="M37" s="5">
        <v>2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10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1">SUM(C7:C37)</f>
        <v>157.5</v>
      </c>
      <c r="D38" s="11">
        <f t="shared" si="1"/>
        <v>19.5</v>
      </c>
      <c r="E38" s="11">
        <f t="shared" si="1"/>
        <v>4.5</v>
      </c>
      <c r="F38" s="11">
        <f t="shared" si="1"/>
        <v>18.5</v>
      </c>
      <c r="G38" s="11">
        <f>SUM(G7:G37)</f>
        <v>1</v>
      </c>
      <c r="H38" s="11">
        <f t="shared" si="1"/>
        <v>0</v>
      </c>
      <c r="I38" s="11">
        <f t="shared" si="1"/>
        <v>0</v>
      </c>
      <c r="J38" s="11">
        <f t="shared" si="1"/>
        <v>7.5</v>
      </c>
      <c r="K38" s="11">
        <f t="shared" si="1"/>
        <v>0</v>
      </c>
      <c r="L38" s="11">
        <f t="shared" si="1"/>
        <v>68.5</v>
      </c>
      <c r="M38" s="11">
        <f t="shared" si="1"/>
        <v>29.5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8.5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4" priority="24" stopIfTrue="1">
      <formula>OR($B7="SA",$B7="SO",$B7="FT")</formula>
    </cfRule>
    <cfRule type="expression" dxfId="203" priority="25" stopIfTrue="1">
      <formula>OR($B7="U",$B7="Z")</formula>
    </cfRule>
    <cfRule type="expression" dxfId="202" priority="26" stopIfTrue="1">
      <formula>$B7="K"</formula>
    </cfRule>
  </conditionalFormatting>
  <conditionalFormatting sqref="D7:R37">
    <cfRule type="expression" dxfId="201" priority="21" stopIfTrue="1">
      <formula>OR($B7="SA",$B7="SO",$B7="FT")</formula>
    </cfRule>
    <cfRule type="expression" dxfId="200" priority="22" stopIfTrue="1">
      <formula>OR($B7="U",$B7="Z")</formula>
    </cfRule>
    <cfRule type="expression" dxfId="199" priority="23" stopIfTrue="1">
      <formula>$B7="K"</formula>
    </cfRule>
  </conditionalFormatting>
  <conditionalFormatting sqref="D7:R37">
    <cfRule type="cellIs" dxfId="198" priority="19" operator="lessThan">
      <formula>0</formula>
    </cfRule>
    <cfRule type="cellIs" dxfId="197" priority="20" operator="greaterThan">
      <formula>10</formula>
    </cfRule>
  </conditionalFormatting>
  <conditionalFormatting sqref="S7:AO37">
    <cfRule type="expression" dxfId="196" priority="16" stopIfTrue="1">
      <formula>OR($B7="SA",$B7="SO",$B7="FT")</formula>
    </cfRule>
    <cfRule type="expression" dxfId="195" priority="17" stopIfTrue="1">
      <formula>OR($B7="U",$B7="Z")</formula>
    </cfRule>
    <cfRule type="expression" dxfId="194" priority="18" stopIfTrue="1">
      <formula>$B7="K"</formula>
    </cfRule>
  </conditionalFormatting>
  <conditionalFormatting sqref="S7:AO37">
    <cfRule type="cellIs" dxfId="193" priority="14" operator="lessThan">
      <formula>0</formula>
    </cfRule>
    <cfRule type="cellIs" dxfId="192" priority="15" operator="greaterThan">
      <formula>10</formula>
    </cfRule>
  </conditionalFormatting>
  <conditionalFormatting sqref="AP7:AP37">
    <cfRule type="expression" dxfId="191" priority="11" stopIfTrue="1">
      <formula>OR($B7="SA",$B7="SO",$B7="FT")</formula>
    </cfRule>
    <cfRule type="expression" dxfId="190" priority="12" stopIfTrue="1">
      <formula>OR($B7="U",$B7="Z")</formula>
    </cfRule>
    <cfRule type="expression" dxfId="189" priority="13" stopIfTrue="1">
      <formula>$B7="K"</formula>
    </cfRule>
  </conditionalFormatting>
  <conditionalFormatting sqref="AP7:AP37">
    <cfRule type="cellIs" dxfId="188" priority="9" operator="lessThan">
      <formula>0</formula>
    </cfRule>
    <cfRule type="cellIs" dxfId="187" priority="10" operator="greaterThan">
      <formula>10</formula>
    </cfRule>
  </conditionalFormatting>
  <conditionalFormatting sqref="AQ7:AQ37">
    <cfRule type="expression" dxfId="186" priority="6" stopIfTrue="1">
      <formula>OR($B7="SA",$B7="SO",$B7="FT")</formula>
    </cfRule>
    <cfRule type="expression" dxfId="185" priority="7" stopIfTrue="1">
      <formula>OR($B7="U",$B7="Z")</formula>
    </cfRule>
    <cfRule type="expression" dxfId="184" priority="8" stopIfTrue="1">
      <formula>$B7="K"</formula>
    </cfRule>
  </conditionalFormatting>
  <conditionalFormatting sqref="AQ7:AQ37">
    <cfRule type="cellIs" dxfId="183" priority="4" operator="lessThan">
      <formula>0</formula>
    </cfRule>
    <cfRule type="cellIs" dxfId="182" priority="5" operator="greaterThan">
      <formula>10</formula>
    </cfRule>
  </conditionalFormatting>
  <conditionalFormatting sqref="AT7:AU37">
    <cfRule type="expression" dxfId="181" priority="1" stopIfTrue="1">
      <formula>OR($B7="SA",$B7="SO",$B7="FT")</formula>
    </cfRule>
    <cfRule type="expression" dxfId="180" priority="2" stopIfTrue="1">
      <formula>OR($B7="U",$B7="Z")</formula>
    </cfRule>
    <cfRule type="expression" dxfId="179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U50"/>
  <sheetViews>
    <sheetView showGridLines="0" zoomScale="70" zoomScaleNormal="70" workbookViewId="0">
      <pane xSplit="19905" topLeftCell="AS1"/>
      <selection activeCell="D5" sqref="D5:X6"/>
      <selection pane="topRight" activeCell="AS37" sqref="AS37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Mai!C1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Mai!C2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28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89</v>
      </c>
      <c r="W5" s="3" t="s">
        <v>95</v>
      </c>
      <c r="X5" s="3" t="s">
        <v>93</v>
      </c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7" t="s">
        <v>88</v>
      </c>
      <c r="W6" s="2" t="s">
        <v>91</v>
      </c>
      <c r="X6" s="7" t="s">
        <v>92</v>
      </c>
      <c r="Y6" s="2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/>
      <c r="C7" s="64">
        <f>SUM(D7:AQ7)</f>
        <v>3</v>
      </c>
      <c r="D7" s="5">
        <v>2</v>
      </c>
      <c r="E7" s="5"/>
      <c r="F7" s="5"/>
      <c r="G7" s="5"/>
      <c r="H7" s="5"/>
      <c r="I7" s="5"/>
      <c r="J7" s="5"/>
      <c r="K7" s="5"/>
      <c r="L7" s="5"/>
      <c r="M7" s="5">
        <v>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3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8</v>
      </c>
      <c r="D8" s="5">
        <v>1</v>
      </c>
      <c r="E8" s="5"/>
      <c r="F8" s="5">
        <v>1</v>
      </c>
      <c r="G8" s="5"/>
      <c r="H8" s="5"/>
      <c r="I8" s="5"/>
      <c r="J8" s="5">
        <v>1</v>
      </c>
      <c r="K8" s="5"/>
      <c r="L8" s="5">
        <v>3</v>
      </c>
      <c r="M8" s="5">
        <v>2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8</v>
      </c>
      <c r="AT8" s="9">
        <v>2</v>
      </c>
      <c r="AU8" s="9"/>
    </row>
    <row r="9" spans="1:47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T9" s="9">
        <v>3</v>
      </c>
      <c r="AU9" s="9" t="s">
        <v>4</v>
      </c>
    </row>
    <row r="10" spans="1:47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T10" s="9">
        <v>4</v>
      </c>
      <c r="AU10" s="9" t="s">
        <v>5</v>
      </c>
    </row>
    <row r="11" spans="1:47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3</v>
      </c>
    </row>
    <row r="12" spans="1:47" s="54" customFormat="1" x14ac:dyDescent="0.2">
      <c r="A12" s="65">
        <v>6</v>
      </c>
      <c r="B12" s="9"/>
      <c r="C12" s="64">
        <f t="shared" si="0"/>
        <v>8</v>
      </c>
      <c r="D12" s="5"/>
      <c r="E12" s="5">
        <v>1</v>
      </c>
      <c r="F12" s="5">
        <v>1.5</v>
      </c>
      <c r="G12" s="5"/>
      <c r="H12" s="5"/>
      <c r="I12" s="5"/>
      <c r="J12" s="5"/>
      <c r="K12" s="5"/>
      <c r="L12" s="5">
        <v>2.5</v>
      </c>
      <c r="M12" s="5">
        <v>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8</v>
      </c>
      <c r="AT12" s="9">
        <v>6</v>
      </c>
      <c r="AU12" s="9"/>
    </row>
    <row r="13" spans="1:47" s="54" customFormat="1" x14ac:dyDescent="0.2">
      <c r="A13" s="65">
        <v>7</v>
      </c>
      <c r="B13" s="9"/>
      <c r="C13" s="64">
        <f t="shared" si="0"/>
        <v>10</v>
      </c>
      <c r="D13" s="5">
        <v>2</v>
      </c>
      <c r="E13" s="5"/>
      <c r="F13" s="5"/>
      <c r="G13" s="5"/>
      <c r="H13" s="5"/>
      <c r="I13" s="5"/>
      <c r="J13" s="5"/>
      <c r="K13" s="5"/>
      <c r="L13" s="5">
        <v>7</v>
      </c>
      <c r="M13" s="5"/>
      <c r="N13" s="5"/>
      <c r="O13" s="5"/>
      <c r="P13" s="5"/>
      <c r="Q13" s="5"/>
      <c r="R13" s="5">
        <v>1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10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4</v>
      </c>
      <c r="D14" s="5">
        <v>1</v>
      </c>
      <c r="E14" s="5">
        <v>1</v>
      </c>
      <c r="F14" s="5"/>
      <c r="G14" s="5"/>
      <c r="H14" s="5"/>
      <c r="I14" s="5"/>
      <c r="J14" s="5"/>
      <c r="K14" s="5"/>
      <c r="L14" s="5">
        <v>2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4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10</v>
      </c>
      <c r="D15" s="5">
        <v>3</v>
      </c>
      <c r="E15" s="5">
        <v>2</v>
      </c>
      <c r="F15" s="5">
        <v>1</v>
      </c>
      <c r="G15" s="5"/>
      <c r="H15" s="5"/>
      <c r="I15" s="5"/>
      <c r="J15" s="5"/>
      <c r="K15" s="5"/>
      <c r="L15" s="5">
        <v>2</v>
      </c>
      <c r="M15" s="5">
        <v>2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10</v>
      </c>
      <c r="AT15" s="9">
        <v>9</v>
      </c>
      <c r="AU15" s="9"/>
    </row>
    <row r="16" spans="1:47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T16" s="9">
        <v>10</v>
      </c>
      <c r="AU16" s="9" t="s">
        <v>4</v>
      </c>
    </row>
    <row r="17" spans="1:47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9">
        <v>11</v>
      </c>
      <c r="AU17" s="9" t="s">
        <v>5</v>
      </c>
    </row>
    <row r="18" spans="1:47" s="54" customFormat="1" x14ac:dyDescent="0.2">
      <c r="A18" s="65">
        <v>12</v>
      </c>
      <c r="B18" s="9"/>
      <c r="C18" s="64">
        <f t="shared" si="0"/>
        <v>10</v>
      </c>
      <c r="D18" s="5">
        <v>4</v>
      </c>
      <c r="E18" s="5"/>
      <c r="F18" s="5">
        <v>0.5</v>
      </c>
      <c r="G18" s="5"/>
      <c r="H18" s="5"/>
      <c r="I18" s="5"/>
      <c r="J18" s="5"/>
      <c r="K18" s="5">
        <v>1</v>
      </c>
      <c r="L18" s="5">
        <v>2</v>
      </c>
      <c r="M18" s="5">
        <v>2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>
        <v>0.5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10</v>
      </c>
      <c r="AT18" s="9">
        <v>12</v>
      </c>
      <c r="AU18" s="9"/>
    </row>
    <row r="19" spans="1:47" s="54" customFormat="1" x14ac:dyDescent="0.2">
      <c r="A19" s="65">
        <v>13</v>
      </c>
      <c r="B19" s="9"/>
      <c r="C19" s="64">
        <f t="shared" si="0"/>
        <v>9</v>
      </c>
      <c r="D19" s="5">
        <v>3</v>
      </c>
      <c r="E19" s="5">
        <v>1</v>
      </c>
      <c r="F19" s="5">
        <v>2</v>
      </c>
      <c r="G19" s="5"/>
      <c r="H19" s="5">
        <v>1</v>
      </c>
      <c r="I19" s="5"/>
      <c r="J19" s="5"/>
      <c r="K19" s="5"/>
      <c r="L19" s="5">
        <v>1</v>
      </c>
      <c r="M19" s="5"/>
      <c r="N19" s="5"/>
      <c r="O19" s="5"/>
      <c r="P19" s="5"/>
      <c r="Q19" s="5"/>
      <c r="R19" s="5">
        <v>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9</v>
      </c>
      <c r="AT19" s="9">
        <v>13</v>
      </c>
      <c r="AU19" s="9"/>
    </row>
    <row r="20" spans="1:47" s="54" customFormat="1" x14ac:dyDescent="0.2">
      <c r="A20" s="65">
        <v>14</v>
      </c>
      <c r="B20" s="9"/>
      <c r="C20" s="64">
        <f t="shared" si="0"/>
        <v>9</v>
      </c>
      <c r="D20" s="5">
        <v>5.5</v>
      </c>
      <c r="E20" s="5">
        <v>1</v>
      </c>
      <c r="F20" s="5">
        <v>0.5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8</v>
      </c>
      <c r="AT20" s="9">
        <v>14</v>
      </c>
      <c r="AU20" s="9"/>
    </row>
    <row r="21" spans="1:47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3</v>
      </c>
    </row>
    <row r="22" spans="1:47" s="54" customFormat="1" x14ac:dyDescent="0.2">
      <c r="A22" s="65">
        <v>16</v>
      </c>
      <c r="B22" s="9"/>
      <c r="C22" s="64">
        <f t="shared" si="0"/>
        <v>6</v>
      </c>
      <c r="D22" s="5">
        <v>4</v>
      </c>
      <c r="E22" s="5"/>
      <c r="F22" s="5"/>
      <c r="G22" s="5"/>
      <c r="H22" s="5"/>
      <c r="I22" s="5"/>
      <c r="J22" s="5"/>
      <c r="K22" s="5"/>
      <c r="L22" s="5">
        <v>1</v>
      </c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6</v>
      </c>
      <c r="AT22" s="9">
        <v>16</v>
      </c>
      <c r="AU22" s="9"/>
    </row>
    <row r="23" spans="1:47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 t="s">
        <v>4</v>
      </c>
    </row>
    <row r="24" spans="1:47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 t="s">
        <v>5</v>
      </c>
    </row>
    <row r="25" spans="1:47" s="54" customFormat="1" x14ac:dyDescent="0.2">
      <c r="A25" s="65">
        <v>19</v>
      </c>
      <c r="B25" s="9"/>
      <c r="C25" s="64">
        <f t="shared" si="0"/>
        <v>9</v>
      </c>
      <c r="D25" s="5">
        <v>4.5</v>
      </c>
      <c r="E25" s="5"/>
      <c r="F25" s="5">
        <v>1</v>
      </c>
      <c r="G25" s="5"/>
      <c r="H25" s="5"/>
      <c r="I25" s="5"/>
      <c r="J25" s="5"/>
      <c r="K25" s="5"/>
      <c r="L25" s="5">
        <v>1.5</v>
      </c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S25" s="54">
        <v>9</v>
      </c>
      <c r="AT25" s="9">
        <v>19</v>
      </c>
      <c r="AU25" s="9"/>
    </row>
    <row r="26" spans="1:47" s="54" customFormat="1" x14ac:dyDescent="0.2">
      <c r="A26" s="65">
        <v>20</v>
      </c>
      <c r="B26" s="9"/>
      <c r="C26" s="64">
        <f t="shared" si="0"/>
        <v>10</v>
      </c>
      <c r="D26" s="5">
        <v>4</v>
      </c>
      <c r="E26" s="5"/>
      <c r="F26" s="5">
        <v>5.5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>
        <v>0.5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S26" s="54">
        <v>10</v>
      </c>
      <c r="AT26" s="9">
        <v>20</v>
      </c>
      <c r="AU26" s="9"/>
    </row>
    <row r="27" spans="1:47" s="54" customFormat="1" x14ac:dyDescent="0.2">
      <c r="A27" s="65">
        <v>21</v>
      </c>
      <c r="B27" s="9"/>
      <c r="C27" s="64">
        <f t="shared" si="0"/>
        <v>7</v>
      </c>
      <c r="D27" s="5">
        <v>1.5</v>
      </c>
      <c r="E27" s="5"/>
      <c r="F27" s="5">
        <v>1.5</v>
      </c>
      <c r="G27" s="5"/>
      <c r="H27" s="5"/>
      <c r="I27" s="5"/>
      <c r="J27" s="5"/>
      <c r="K27" s="5"/>
      <c r="L27" s="5">
        <v>2</v>
      </c>
      <c r="M27" s="5">
        <v>2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7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6</v>
      </c>
      <c r="D28" s="5">
        <v>4</v>
      </c>
      <c r="E28" s="5"/>
      <c r="F28" s="5"/>
      <c r="G28" s="5"/>
      <c r="H28" s="5"/>
      <c r="I28" s="5"/>
      <c r="J28" s="5"/>
      <c r="K28" s="5"/>
      <c r="L28" s="5">
        <v>1</v>
      </c>
      <c r="M28" s="5">
        <v>1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6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10</v>
      </c>
      <c r="D29" s="5">
        <v>8</v>
      </c>
      <c r="E29" s="5"/>
      <c r="F29" s="5"/>
      <c r="G29" s="5"/>
      <c r="H29" s="5"/>
      <c r="I29" s="5"/>
      <c r="J29" s="5"/>
      <c r="K29" s="5"/>
      <c r="L29" s="5">
        <v>1</v>
      </c>
      <c r="M29" s="5">
        <v>1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10</v>
      </c>
      <c r="AT29" s="9">
        <v>23</v>
      </c>
      <c r="AU29" s="9"/>
    </row>
    <row r="30" spans="1:47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T30" s="9">
        <v>24</v>
      </c>
      <c r="AU30" s="9" t="s">
        <v>4</v>
      </c>
    </row>
    <row r="31" spans="1:47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 t="s">
        <v>5</v>
      </c>
    </row>
    <row r="32" spans="1:47" s="54" customFormat="1" x14ac:dyDescent="0.2">
      <c r="A32" s="65">
        <v>26</v>
      </c>
      <c r="B32" s="9"/>
      <c r="C32" s="64">
        <f t="shared" si="0"/>
        <v>9</v>
      </c>
      <c r="D32" s="5">
        <v>7</v>
      </c>
      <c r="E32" s="5"/>
      <c r="F32" s="5"/>
      <c r="G32" s="5"/>
      <c r="H32" s="5"/>
      <c r="I32" s="5"/>
      <c r="J32" s="5"/>
      <c r="K32" s="5"/>
      <c r="L32" s="5"/>
      <c r="M32" s="5">
        <v>2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S32" s="54">
        <v>9</v>
      </c>
      <c r="AT32" s="9">
        <v>26</v>
      </c>
      <c r="AU32" s="9"/>
    </row>
    <row r="33" spans="1:47" s="54" customFormat="1" x14ac:dyDescent="0.2">
      <c r="A33" s="65">
        <v>27</v>
      </c>
      <c r="B33" s="9"/>
      <c r="C33" s="64">
        <f t="shared" si="0"/>
        <v>10</v>
      </c>
      <c r="D33" s="5">
        <v>2</v>
      </c>
      <c r="E33" s="5"/>
      <c r="F33" s="5">
        <v>4</v>
      </c>
      <c r="G33" s="5"/>
      <c r="H33" s="5">
        <v>1</v>
      </c>
      <c r="I33" s="5"/>
      <c r="J33" s="5">
        <v>1</v>
      </c>
      <c r="K33" s="5"/>
      <c r="L33" s="5">
        <v>0.5</v>
      </c>
      <c r="M33" s="5">
        <v>1</v>
      </c>
      <c r="N33" s="5"/>
      <c r="O33" s="5"/>
      <c r="P33" s="5"/>
      <c r="Q33" s="5"/>
      <c r="R33" s="5">
        <v>0.5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S33" s="54">
        <v>10</v>
      </c>
      <c r="AT33" s="9">
        <v>27</v>
      </c>
      <c r="AU33" s="9"/>
    </row>
    <row r="34" spans="1:47" s="54" customFormat="1" x14ac:dyDescent="0.2">
      <c r="A34" s="65">
        <v>28</v>
      </c>
      <c r="B34" s="9"/>
      <c r="C34" s="64">
        <f t="shared" si="0"/>
        <v>6</v>
      </c>
      <c r="D34" s="5">
        <v>1</v>
      </c>
      <c r="E34" s="5"/>
      <c r="F34" s="5"/>
      <c r="G34" s="5"/>
      <c r="H34" s="5"/>
      <c r="I34" s="5"/>
      <c r="J34" s="5">
        <v>1</v>
      </c>
      <c r="K34" s="5"/>
      <c r="L34" s="5">
        <v>4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6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4</v>
      </c>
      <c r="D35" s="5">
        <v>2</v>
      </c>
      <c r="E35" s="5"/>
      <c r="F35" s="5">
        <v>0.5</v>
      </c>
      <c r="G35" s="5"/>
      <c r="H35" s="5"/>
      <c r="I35" s="5"/>
      <c r="J35" s="5">
        <v>0.5</v>
      </c>
      <c r="K35" s="5"/>
      <c r="L35" s="5">
        <v>0.5</v>
      </c>
      <c r="M35" s="5">
        <v>0.5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4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7</v>
      </c>
      <c r="D36" s="5">
        <v>1</v>
      </c>
      <c r="E36" s="5"/>
      <c r="F36" s="5"/>
      <c r="G36" s="5"/>
      <c r="H36" s="5">
        <v>1</v>
      </c>
      <c r="I36" s="5"/>
      <c r="J36" s="5">
        <v>1</v>
      </c>
      <c r="K36" s="5"/>
      <c r="L36" s="5">
        <v>2</v>
      </c>
      <c r="M36" s="5">
        <v>2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7</v>
      </c>
      <c r="AT36" s="9">
        <v>30</v>
      </c>
      <c r="AU36" s="9"/>
    </row>
    <row r="37" spans="1:47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7" s="15" customFormat="1" x14ac:dyDescent="0.2">
      <c r="A38" s="87" t="s">
        <v>2</v>
      </c>
      <c r="B38" s="87"/>
      <c r="C38" s="10">
        <f t="shared" ref="C38:R38" si="1">SUM(C7:C37)</f>
        <v>155</v>
      </c>
      <c r="D38" s="11">
        <f t="shared" si="1"/>
        <v>60.5</v>
      </c>
      <c r="E38" s="11">
        <f>SUM(E7:E37)</f>
        <v>6</v>
      </c>
      <c r="F38" s="11">
        <f t="shared" si="1"/>
        <v>19</v>
      </c>
      <c r="G38" s="11">
        <f t="shared" si="1"/>
        <v>0</v>
      </c>
      <c r="H38" s="11">
        <f t="shared" si="1"/>
        <v>3</v>
      </c>
      <c r="I38" s="11">
        <f t="shared" si="1"/>
        <v>1</v>
      </c>
      <c r="J38" s="11">
        <f t="shared" si="1"/>
        <v>4.5</v>
      </c>
      <c r="K38" s="11">
        <f t="shared" si="1"/>
        <v>1</v>
      </c>
      <c r="L38" s="11">
        <f>SUM(L7:L37)</f>
        <v>34</v>
      </c>
      <c r="M38" s="11">
        <f>SUM(M7:M37)</f>
        <v>22.5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3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0.5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 S9:AO37 S7:U8 X7:AO8 L7:M8">
    <cfRule type="expression" dxfId="178" priority="29" stopIfTrue="1">
      <formula>OR($B7="SA",$B7="SO",$B7="FT")</formula>
    </cfRule>
    <cfRule type="expression" dxfId="177" priority="30" stopIfTrue="1">
      <formula>OR($B7="U",$B7="Z")</formula>
    </cfRule>
    <cfRule type="expression" dxfId="176" priority="31" stopIfTrue="1">
      <formula>$B7="K"</formula>
    </cfRule>
  </conditionalFormatting>
  <conditionalFormatting sqref="D9:R37 D7:K8 N7:R8">
    <cfRule type="expression" dxfId="175" priority="26" stopIfTrue="1">
      <formula>OR($B7="SA",$B7="SO",$B7="FT")</formula>
    </cfRule>
    <cfRule type="expression" dxfId="174" priority="27" stopIfTrue="1">
      <formula>OR($B7="U",$B7="Z")</formula>
    </cfRule>
    <cfRule type="expression" dxfId="173" priority="28" stopIfTrue="1">
      <formula>$B7="K"</formula>
    </cfRule>
  </conditionalFormatting>
  <conditionalFormatting sqref="D9:AO37 X7:AO8 D7:U8">
    <cfRule type="cellIs" dxfId="172" priority="24" operator="lessThan">
      <formula>0</formula>
    </cfRule>
    <cfRule type="cellIs" dxfId="171" priority="25" operator="greaterThan">
      <formula>10</formula>
    </cfRule>
  </conditionalFormatting>
  <conditionalFormatting sqref="AP7:AP37">
    <cfRule type="expression" dxfId="170" priority="16" stopIfTrue="1">
      <formula>OR($B7="SA",$B7="SO",$B7="FT")</formula>
    </cfRule>
    <cfRule type="expression" dxfId="169" priority="17" stopIfTrue="1">
      <formula>OR($B7="U",$B7="Z")</formula>
    </cfRule>
    <cfRule type="expression" dxfId="168" priority="18" stopIfTrue="1">
      <formula>$B7="K"</formula>
    </cfRule>
  </conditionalFormatting>
  <conditionalFormatting sqref="AP7:AP37">
    <cfRule type="cellIs" dxfId="167" priority="14" operator="lessThan">
      <formula>0</formula>
    </cfRule>
    <cfRule type="cellIs" dxfId="166" priority="15" operator="greaterThan">
      <formula>10</formula>
    </cfRule>
  </conditionalFormatting>
  <conditionalFormatting sqref="AQ7:AQ37">
    <cfRule type="expression" dxfId="165" priority="11" stopIfTrue="1">
      <formula>OR($B7="SA",$B7="SO",$B7="FT")</formula>
    </cfRule>
    <cfRule type="expression" dxfId="164" priority="12" stopIfTrue="1">
      <formula>OR($B7="U",$B7="Z")</formula>
    </cfRule>
    <cfRule type="expression" dxfId="163" priority="13" stopIfTrue="1">
      <formula>$B7="K"</formula>
    </cfRule>
  </conditionalFormatting>
  <conditionalFormatting sqref="AQ7:AQ37">
    <cfRule type="cellIs" dxfId="162" priority="9" operator="lessThan">
      <formula>0</formula>
    </cfRule>
    <cfRule type="cellIs" dxfId="161" priority="10" operator="greaterThan">
      <formula>10</formula>
    </cfRule>
  </conditionalFormatting>
  <conditionalFormatting sqref="AT7:AU36">
    <cfRule type="expression" dxfId="160" priority="6" stopIfTrue="1">
      <formula>OR($B7="SA",$B7="SO",$B7="FT")</formula>
    </cfRule>
    <cfRule type="expression" dxfId="159" priority="7" stopIfTrue="1">
      <formula>OR($B7="U",$B7="Z")</formula>
    </cfRule>
    <cfRule type="expression" dxfId="158" priority="8" stopIfTrue="1">
      <formula>$B7="K"</formula>
    </cfRule>
  </conditionalFormatting>
  <conditionalFormatting sqref="V7:W8">
    <cfRule type="expression" dxfId="157" priority="3" stopIfTrue="1">
      <formula>OR($B7="SA",$B7="SO",$B7="FT")</formula>
    </cfRule>
    <cfRule type="expression" dxfId="156" priority="4" stopIfTrue="1">
      <formula>OR($B7="U",$B7="Z")</formula>
    </cfRule>
    <cfRule type="expression" dxfId="155" priority="5" stopIfTrue="1">
      <formula>$B7="K"</formula>
    </cfRule>
  </conditionalFormatting>
  <conditionalFormatting sqref="V7:W8">
    <cfRule type="cellIs" dxfId="154" priority="1" operator="lessThan">
      <formula>0</formula>
    </cfRule>
    <cfRule type="cellIs" dxfId="15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D7:K37 L9:AQ37 L7:U8 X7:AQ8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V50"/>
  <sheetViews>
    <sheetView showGridLines="0" topLeftCell="A3" zoomScale="85" zoomScaleNormal="85" workbookViewId="0">
      <selection activeCell="D5" sqref="D5:X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8" s="50" customFormat="1" ht="20.100000000000001" customHeight="1" x14ac:dyDescent="0.2">
      <c r="A1" s="88" t="s">
        <v>6</v>
      </c>
      <c r="B1" s="88"/>
      <c r="C1" s="80" t="str">
        <f>Juni!C1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8" s="50" customFormat="1" ht="20.100000000000001" customHeight="1" x14ac:dyDescent="0.2">
      <c r="A2" s="88" t="s">
        <v>8</v>
      </c>
      <c r="B2" s="88"/>
      <c r="C2" s="89">
        <f>Juni!C2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8" s="50" customFormat="1" ht="20.100000000000001" customHeight="1" x14ac:dyDescent="0.2">
      <c r="A3" s="88" t="s">
        <v>0</v>
      </c>
      <c r="B3" s="88"/>
      <c r="C3" s="83" t="s">
        <v>29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8" s="50" customFormat="1" x14ac:dyDescent="0.2"/>
    <row r="5" spans="1:48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89</v>
      </c>
      <c r="W5" s="3" t="s">
        <v>95</v>
      </c>
      <c r="X5" s="3" t="s">
        <v>93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7" t="s">
        <v>88</v>
      </c>
      <c r="W6" s="2" t="s">
        <v>91</v>
      </c>
      <c r="X6" s="7" t="s">
        <v>92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8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T7" s="9">
        <v>1</v>
      </c>
      <c r="AU7" s="9" t="s">
        <v>4</v>
      </c>
      <c r="AV7" s="5">
        <f>SUM(AW7:CJ7)</f>
        <v>0</v>
      </c>
    </row>
    <row r="8" spans="1:48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T8" s="9">
        <v>2</v>
      </c>
      <c r="AU8" s="9" t="s">
        <v>5</v>
      </c>
      <c r="AV8" s="5">
        <f t="shared" ref="AV8:AV37" si="1">SUM(AW8:CJ8)</f>
        <v>0</v>
      </c>
    </row>
    <row r="9" spans="1:48" s="54" customFormat="1" x14ac:dyDescent="0.2">
      <c r="A9" s="65">
        <v>3</v>
      </c>
      <c r="B9" s="9"/>
      <c r="C9" s="64">
        <f t="shared" si="0"/>
        <v>8</v>
      </c>
      <c r="D9" s="5">
        <v>1.5</v>
      </c>
      <c r="E9" s="5">
        <v>2</v>
      </c>
      <c r="F9" s="5">
        <v>2</v>
      </c>
      <c r="G9" s="5"/>
      <c r="H9" s="5"/>
      <c r="I9" s="5"/>
      <c r="J9" s="5"/>
      <c r="K9" s="5"/>
      <c r="L9" s="5">
        <v>1.5</v>
      </c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8</v>
      </c>
      <c r="AT9" s="9">
        <v>3</v>
      </c>
      <c r="AU9" s="9"/>
      <c r="AV9" s="5">
        <f t="shared" si="1"/>
        <v>0</v>
      </c>
    </row>
    <row r="10" spans="1:48" s="54" customFormat="1" x14ac:dyDescent="0.2">
      <c r="A10" s="65">
        <v>4</v>
      </c>
      <c r="B10" s="9"/>
      <c r="C10" s="64">
        <f t="shared" si="0"/>
        <v>9</v>
      </c>
      <c r="D10" s="5">
        <v>4</v>
      </c>
      <c r="E10" s="5"/>
      <c r="F10" s="5"/>
      <c r="G10" s="5"/>
      <c r="H10" s="5"/>
      <c r="I10" s="5"/>
      <c r="J10" s="5">
        <v>1</v>
      </c>
      <c r="K10" s="5"/>
      <c r="L10" s="5">
        <v>3</v>
      </c>
      <c r="M10" s="5">
        <v>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9</v>
      </c>
      <c r="AT10" s="9">
        <v>4</v>
      </c>
      <c r="AU10" s="9"/>
      <c r="AV10" s="5">
        <f t="shared" si="1"/>
        <v>0</v>
      </c>
    </row>
    <row r="11" spans="1:48" s="54" customFormat="1" x14ac:dyDescent="0.2">
      <c r="A11" s="65">
        <v>5</v>
      </c>
      <c r="B11" s="9"/>
      <c r="C11" s="64">
        <f t="shared" si="0"/>
        <v>9</v>
      </c>
      <c r="D11" s="5">
        <v>2.5</v>
      </c>
      <c r="E11" s="5">
        <v>1</v>
      </c>
      <c r="F11" s="5"/>
      <c r="G11" s="5"/>
      <c r="H11" s="5"/>
      <c r="I11" s="5"/>
      <c r="J11" s="5"/>
      <c r="K11" s="5"/>
      <c r="L11" s="5">
        <v>4</v>
      </c>
      <c r="M11" s="5">
        <v>1.5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S11" s="54">
        <v>9</v>
      </c>
      <c r="AT11" s="9">
        <v>5</v>
      </c>
      <c r="AU11" s="9"/>
      <c r="AV11" s="5">
        <f t="shared" si="1"/>
        <v>0</v>
      </c>
    </row>
    <row r="12" spans="1:48" s="54" customFormat="1" x14ac:dyDescent="0.2">
      <c r="A12" s="65">
        <v>6</v>
      </c>
      <c r="B12" s="9"/>
      <c r="C12" s="64">
        <f t="shared" si="0"/>
        <v>7</v>
      </c>
      <c r="D12" s="5">
        <v>4.5</v>
      </c>
      <c r="E12" s="5"/>
      <c r="F12" s="5">
        <v>1.5</v>
      </c>
      <c r="G12" s="5"/>
      <c r="H12" s="5"/>
      <c r="I12" s="5"/>
      <c r="J12" s="5">
        <v>1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S12" s="54">
        <v>7</v>
      </c>
      <c r="AT12" s="9">
        <v>6</v>
      </c>
      <c r="AU12" s="9"/>
      <c r="AV12" s="5">
        <f t="shared" si="1"/>
        <v>0</v>
      </c>
    </row>
    <row r="13" spans="1:48" s="54" customFormat="1" x14ac:dyDescent="0.2">
      <c r="A13" s="65">
        <v>7</v>
      </c>
      <c r="B13" s="9"/>
      <c r="C13" s="64">
        <f t="shared" si="0"/>
        <v>6.5</v>
      </c>
      <c r="D13" s="5">
        <v>5</v>
      </c>
      <c r="E13" s="5"/>
      <c r="F13" s="5"/>
      <c r="G13" s="5"/>
      <c r="H13" s="5"/>
      <c r="I13" s="5"/>
      <c r="J13" s="5">
        <v>1</v>
      </c>
      <c r="K13" s="5"/>
      <c r="L13" s="5">
        <v>0.5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7</v>
      </c>
      <c r="AT13" s="9">
        <v>7</v>
      </c>
      <c r="AU13" s="9"/>
      <c r="AV13" s="5">
        <f t="shared" si="1"/>
        <v>0</v>
      </c>
    </row>
    <row r="14" spans="1:48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T14" s="9">
        <v>8</v>
      </c>
      <c r="AU14" s="9" t="s">
        <v>4</v>
      </c>
      <c r="AV14" s="5">
        <f t="shared" si="1"/>
        <v>0</v>
      </c>
    </row>
    <row r="15" spans="1:48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T15" s="9">
        <v>9</v>
      </c>
      <c r="AU15" s="9" t="s">
        <v>5</v>
      </c>
      <c r="AV15" s="5">
        <f t="shared" si="1"/>
        <v>0</v>
      </c>
    </row>
    <row r="16" spans="1:48" s="54" customFormat="1" x14ac:dyDescent="0.2">
      <c r="A16" s="65">
        <v>10</v>
      </c>
      <c r="B16" s="9"/>
      <c r="C16" s="64">
        <f t="shared" si="0"/>
        <v>10</v>
      </c>
      <c r="D16" s="5">
        <v>2</v>
      </c>
      <c r="E16" s="5"/>
      <c r="F16" s="5">
        <v>0.5</v>
      </c>
      <c r="G16" s="5"/>
      <c r="H16" s="5"/>
      <c r="I16" s="5"/>
      <c r="J16" s="5">
        <v>0.5</v>
      </c>
      <c r="K16" s="5"/>
      <c r="L16" s="5">
        <v>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10</v>
      </c>
      <c r="AT16" s="9">
        <v>10</v>
      </c>
      <c r="AU16" s="9"/>
      <c r="AV16" s="5">
        <f t="shared" si="1"/>
        <v>0</v>
      </c>
    </row>
    <row r="17" spans="1:48" s="54" customFormat="1" x14ac:dyDescent="0.2">
      <c r="A17" s="65">
        <v>11</v>
      </c>
      <c r="B17" s="9"/>
      <c r="C17" s="64">
        <f t="shared" si="0"/>
        <v>8</v>
      </c>
      <c r="D17" s="5">
        <v>2</v>
      </c>
      <c r="E17" s="5"/>
      <c r="F17" s="5"/>
      <c r="G17" s="5"/>
      <c r="H17" s="5"/>
      <c r="I17" s="5"/>
      <c r="J17" s="5"/>
      <c r="K17" s="5"/>
      <c r="L17" s="5">
        <v>5</v>
      </c>
      <c r="M17" s="5">
        <v>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8</v>
      </c>
      <c r="AT17" s="9">
        <v>11</v>
      </c>
      <c r="AU17" s="9"/>
      <c r="AV17" s="5">
        <f t="shared" si="1"/>
        <v>0</v>
      </c>
    </row>
    <row r="18" spans="1:48" s="54" customFormat="1" x14ac:dyDescent="0.2">
      <c r="A18" s="65">
        <v>12</v>
      </c>
      <c r="B18" s="9"/>
      <c r="C18" s="64">
        <f t="shared" si="0"/>
        <v>9</v>
      </c>
      <c r="D18" s="5">
        <v>7</v>
      </c>
      <c r="E18" s="5"/>
      <c r="F18" s="5">
        <v>1</v>
      </c>
      <c r="G18" s="5"/>
      <c r="H18" s="5"/>
      <c r="I18" s="5"/>
      <c r="J18" s="5"/>
      <c r="K18" s="5"/>
      <c r="L18" s="5"/>
      <c r="M18" s="5">
        <v>1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S18" s="54">
        <v>9</v>
      </c>
      <c r="AT18" s="9">
        <v>12</v>
      </c>
      <c r="AU18" s="9"/>
      <c r="AV18" s="5">
        <f t="shared" si="1"/>
        <v>0</v>
      </c>
    </row>
    <row r="19" spans="1:48" s="54" customFormat="1" x14ac:dyDescent="0.2">
      <c r="A19" s="65">
        <v>13</v>
      </c>
      <c r="B19" s="9"/>
      <c r="C19" s="64">
        <f t="shared" si="0"/>
        <v>7</v>
      </c>
      <c r="D19" s="5">
        <v>4</v>
      </c>
      <c r="E19" s="5"/>
      <c r="F19" s="5">
        <v>2</v>
      </c>
      <c r="G19" s="5"/>
      <c r="H19" s="5"/>
      <c r="I19" s="5"/>
      <c r="J19" s="5"/>
      <c r="K19" s="5"/>
      <c r="L19" s="5"/>
      <c r="M19" s="5">
        <v>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S19" s="54">
        <v>7</v>
      </c>
      <c r="AT19" s="9">
        <v>13</v>
      </c>
      <c r="AU19" s="9"/>
      <c r="AV19" s="5">
        <f t="shared" si="1"/>
        <v>0</v>
      </c>
    </row>
    <row r="20" spans="1:48" s="54" customFormat="1" x14ac:dyDescent="0.2">
      <c r="A20" s="65">
        <v>14</v>
      </c>
      <c r="B20" s="9"/>
      <c r="C20" s="64">
        <f t="shared" si="0"/>
        <v>10</v>
      </c>
      <c r="D20" s="5">
        <v>4</v>
      </c>
      <c r="E20" s="5"/>
      <c r="F20" s="5">
        <v>1</v>
      </c>
      <c r="G20" s="5"/>
      <c r="H20" s="5">
        <v>1</v>
      </c>
      <c r="I20" s="5"/>
      <c r="J20" s="5">
        <v>1</v>
      </c>
      <c r="K20" s="5"/>
      <c r="L20" s="5">
        <v>1</v>
      </c>
      <c r="M20" s="5">
        <v>2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S20" s="54">
        <v>10</v>
      </c>
      <c r="AT20" s="9">
        <v>14</v>
      </c>
      <c r="AU20" s="9"/>
      <c r="AV20" s="5">
        <f t="shared" si="1"/>
        <v>0</v>
      </c>
    </row>
    <row r="21" spans="1:48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4</v>
      </c>
      <c r="AV21" s="5">
        <f t="shared" si="1"/>
        <v>0</v>
      </c>
    </row>
    <row r="22" spans="1:48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T22" s="9">
        <v>16</v>
      </c>
      <c r="AU22" s="9" t="s">
        <v>5</v>
      </c>
      <c r="AV22" s="5">
        <f t="shared" si="1"/>
        <v>0</v>
      </c>
    </row>
    <row r="23" spans="1:48" s="54" customFormat="1" x14ac:dyDescent="0.2">
      <c r="A23" s="65">
        <v>17</v>
      </c>
      <c r="B23" s="9" t="s">
        <v>84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T23" s="9">
        <v>17</v>
      </c>
      <c r="AU23" s="9"/>
      <c r="AV23" s="5">
        <f t="shared" si="1"/>
        <v>0</v>
      </c>
    </row>
    <row r="24" spans="1:48" s="54" customFormat="1" x14ac:dyDescent="0.2">
      <c r="A24" s="65">
        <v>18</v>
      </c>
      <c r="B24" s="9" t="s">
        <v>84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T24" s="9">
        <v>18</v>
      </c>
      <c r="AU24" s="9"/>
      <c r="AV24" s="5">
        <f t="shared" si="1"/>
        <v>0</v>
      </c>
    </row>
    <row r="25" spans="1:48" s="54" customFormat="1" x14ac:dyDescent="0.2">
      <c r="A25" s="65">
        <v>19</v>
      </c>
      <c r="B25" s="9" t="s">
        <v>84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/>
      <c r="AV25" s="5">
        <f t="shared" si="1"/>
        <v>0</v>
      </c>
    </row>
    <row r="26" spans="1:48" s="54" customFormat="1" x14ac:dyDescent="0.2">
      <c r="A26" s="65">
        <v>20</v>
      </c>
      <c r="B26" s="9" t="s">
        <v>84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T26" s="9">
        <v>20</v>
      </c>
      <c r="AU26" s="9"/>
      <c r="AV26" s="5">
        <f t="shared" si="1"/>
        <v>0</v>
      </c>
    </row>
    <row r="27" spans="1:48" s="54" customFormat="1" x14ac:dyDescent="0.2">
      <c r="A27" s="65">
        <v>21</v>
      </c>
      <c r="B27" s="9" t="s">
        <v>84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T27" s="9">
        <v>21</v>
      </c>
      <c r="AU27" s="9"/>
      <c r="AV27" s="5">
        <f t="shared" si="1"/>
        <v>0</v>
      </c>
    </row>
    <row r="28" spans="1:48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T28" s="9">
        <v>22</v>
      </c>
      <c r="AU28" s="9" t="s">
        <v>4</v>
      </c>
      <c r="AV28" s="5">
        <f t="shared" si="1"/>
        <v>0</v>
      </c>
    </row>
    <row r="29" spans="1:48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T29" s="9">
        <v>23</v>
      </c>
      <c r="AU29" s="9" t="s">
        <v>5</v>
      </c>
      <c r="AV29" s="5">
        <f t="shared" si="1"/>
        <v>0</v>
      </c>
    </row>
    <row r="30" spans="1:48" s="54" customFormat="1" x14ac:dyDescent="0.2">
      <c r="A30" s="65">
        <v>24</v>
      </c>
      <c r="B30" s="9" t="s">
        <v>84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T30" s="9">
        <v>24</v>
      </c>
      <c r="AU30" s="9"/>
      <c r="AV30" s="5">
        <f t="shared" si="1"/>
        <v>0</v>
      </c>
    </row>
    <row r="31" spans="1:48" s="54" customFormat="1" x14ac:dyDescent="0.2">
      <c r="A31" s="65">
        <v>25</v>
      </c>
      <c r="B31" s="9" t="s">
        <v>84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T31" s="9">
        <v>25</v>
      </c>
      <c r="AU31" s="9"/>
      <c r="AV31" s="5">
        <f t="shared" si="1"/>
        <v>0</v>
      </c>
    </row>
    <row r="32" spans="1:48" s="54" customFormat="1" x14ac:dyDescent="0.2">
      <c r="A32" s="65">
        <v>26</v>
      </c>
      <c r="B32" s="9" t="s">
        <v>84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/>
      <c r="AV32" s="5">
        <f t="shared" si="1"/>
        <v>0</v>
      </c>
    </row>
    <row r="33" spans="1:48" s="54" customFormat="1" x14ac:dyDescent="0.2">
      <c r="A33" s="65">
        <v>27</v>
      </c>
      <c r="B33" s="9" t="s">
        <v>84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T33" s="9">
        <v>27</v>
      </c>
      <c r="AU33" s="9"/>
      <c r="AV33" s="5">
        <f t="shared" si="1"/>
        <v>0</v>
      </c>
    </row>
    <row r="34" spans="1:48" s="54" customFormat="1" x14ac:dyDescent="0.2">
      <c r="A34" s="65">
        <v>28</v>
      </c>
      <c r="B34" s="9" t="s">
        <v>84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T34" s="9">
        <v>28</v>
      </c>
      <c r="AU34" s="9"/>
      <c r="AV34" s="5">
        <f t="shared" si="1"/>
        <v>0</v>
      </c>
    </row>
    <row r="35" spans="1:48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T35" s="9">
        <v>29</v>
      </c>
      <c r="AU35" s="9" t="s">
        <v>4</v>
      </c>
      <c r="AV35" s="5">
        <f t="shared" si="1"/>
        <v>0</v>
      </c>
    </row>
    <row r="36" spans="1:48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9">
        <v>30</v>
      </c>
      <c r="AU36" s="9" t="s">
        <v>5</v>
      </c>
      <c r="AV36" s="5">
        <f t="shared" si="1"/>
        <v>0</v>
      </c>
    </row>
    <row r="37" spans="1:48" s="54" customFormat="1" x14ac:dyDescent="0.2">
      <c r="A37" s="65">
        <v>31</v>
      </c>
      <c r="B37" s="9"/>
      <c r="C37" s="64">
        <f t="shared" si="0"/>
        <v>10</v>
      </c>
      <c r="D37" s="5">
        <v>8</v>
      </c>
      <c r="E37" s="5"/>
      <c r="F37" s="5"/>
      <c r="G37" s="5"/>
      <c r="H37" s="5"/>
      <c r="I37" s="5"/>
      <c r="J37" s="5"/>
      <c r="K37" s="5"/>
      <c r="L37" s="5">
        <v>1</v>
      </c>
      <c r="M37" s="5">
        <v>1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10</v>
      </c>
      <c r="AT37" s="9">
        <v>31</v>
      </c>
      <c r="AU37" s="9"/>
      <c r="AV37" s="5">
        <f t="shared" si="1"/>
        <v>0</v>
      </c>
    </row>
    <row r="38" spans="1:48" s="15" customFormat="1" x14ac:dyDescent="0.2">
      <c r="A38" s="87" t="s">
        <v>2</v>
      </c>
      <c r="B38" s="87"/>
      <c r="C38" s="10">
        <f t="shared" ref="C38:R38" si="2">SUM(C7:C37)</f>
        <v>93.5</v>
      </c>
      <c r="D38" s="11">
        <f t="shared" si="2"/>
        <v>44.5</v>
      </c>
      <c r="E38" s="11">
        <f t="shared" si="2"/>
        <v>3</v>
      </c>
      <c r="F38" s="11">
        <f t="shared" si="2"/>
        <v>8</v>
      </c>
      <c r="G38" s="11">
        <f t="shared" si="2"/>
        <v>0</v>
      </c>
      <c r="H38" s="11">
        <f t="shared" si="2"/>
        <v>1</v>
      </c>
      <c r="I38" s="11">
        <f t="shared" si="2"/>
        <v>0</v>
      </c>
      <c r="J38" s="11">
        <f t="shared" si="2"/>
        <v>4.5</v>
      </c>
      <c r="K38" s="11">
        <f t="shared" si="2"/>
        <v>0</v>
      </c>
      <c r="L38" s="11">
        <f t="shared" si="2"/>
        <v>23</v>
      </c>
      <c r="M38" s="11">
        <f>SUM(M7:M37)</f>
        <v>9.5</v>
      </c>
      <c r="N38" s="11">
        <f t="shared" si="2"/>
        <v>0</v>
      </c>
      <c r="O38" s="11">
        <f t="shared" si="2"/>
        <v>0</v>
      </c>
      <c r="P38" s="11">
        <f t="shared" si="2"/>
        <v>0</v>
      </c>
      <c r="Q38" s="11">
        <f t="shared" si="2"/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8" s="50" customFormat="1" x14ac:dyDescent="0.2"/>
    <row r="40" spans="1:48" s="56" customFormat="1" ht="10.5" x14ac:dyDescent="0.15">
      <c r="A40" s="55" t="s">
        <v>9</v>
      </c>
    </row>
    <row r="41" spans="1:48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8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8" s="56" customFormat="1" ht="10.5" x14ac:dyDescent="0.15">
      <c r="A43" s="56" t="s">
        <v>10</v>
      </c>
    </row>
    <row r="44" spans="1:48" s="56" customFormat="1" ht="10.5" x14ac:dyDescent="0.15">
      <c r="A44" s="56" t="s">
        <v>19</v>
      </c>
    </row>
    <row r="45" spans="1:48" s="50" customFormat="1" x14ac:dyDescent="0.2">
      <c r="A45" s="50" t="s">
        <v>11</v>
      </c>
    </row>
    <row r="46" spans="1:48" s="50" customFormat="1" x14ac:dyDescent="0.2"/>
    <row r="47" spans="1:48" s="50" customFormat="1" x14ac:dyDescent="0.2"/>
    <row r="48" spans="1:48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52" priority="24" stopIfTrue="1">
      <formula>OR($B7="SA",$B7="SO",$B7="FT")</formula>
    </cfRule>
    <cfRule type="expression" dxfId="151" priority="25" stopIfTrue="1">
      <formula>OR($B7="U",$B7="Z")</formula>
    </cfRule>
    <cfRule type="expression" dxfId="150" priority="26" stopIfTrue="1">
      <formula>$B7="K"</formula>
    </cfRule>
  </conditionalFormatting>
  <conditionalFormatting sqref="D7:R37">
    <cfRule type="expression" dxfId="149" priority="21" stopIfTrue="1">
      <formula>OR($B7="SA",$B7="SO",$B7="FT")</formula>
    </cfRule>
    <cfRule type="expression" dxfId="148" priority="22" stopIfTrue="1">
      <formula>OR($B7="U",$B7="Z")</formula>
    </cfRule>
    <cfRule type="expression" dxfId="147" priority="23" stopIfTrue="1">
      <formula>$B7="K"</formula>
    </cfRule>
  </conditionalFormatting>
  <conditionalFormatting sqref="D7:R37">
    <cfRule type="cellIs" dxfId="146" priority="19" operator="lessThan">
      <formula>0</formula>
    </cfRule>
    <cfRule type="cellIs" dxfId="145" priority="20" operator="greaterThan">
      <formula>10</formula>
    </cfRule>
  </conditionalFormatting>
  <conditionalFormatting sqref="S7:AO37">
    <cfRule type="expression" dxfId="144" priority="16" stopIfTrue="1">
      <formula>OR($B7="SA",$B7="SO",$B7="FT")</formula>
    </cfRule>
    <cfRule type="expression" dxfId="143" priority="17" stopIfTrue="1">
      <formula>OR($B7="U",$B7="Z")</formula>
    </cfRule>
    <cfRule type="expression" dxfId="142" priority="18" stopIfTrue="1">
      <formula>$B7="K"</formula>
    </cfRule>
  </conditionalFormatting>
  <conditionalFormatting sqref="S7:AO37">
    <cfRule type="cellIs" dxfId="141" priority="14" operator="lessThan">
      <formula>0</formula>
    </cfRule>
    <cfRule type="cellIs" dxfId="140" priority="15" operator="greaterThan">
      <formula>10</formula>
    </cfRule>
  </conditionalFormatting>
  <conditionalFormatting sqref="AP7:AP37">
    <cfRule type="expression" dxfId="139" priority="11" stopIfTrue="1">
      <formula>OR($B7="SA",$B7="SO",$B7="FT")</formula>
    </cfRule>
    <cfRule type="expression" dxfId="138" priority="12" stopIfTrue="1">
      <formula>OR($B7="U",$B7="Z")</formula>
    </cfRule>
    <cfRule type="expression" dxfId="137" priority="13" stopIfTrue="1">
      <formula>$B7="K"</formula>
    </cfRule>
  </conditionalFormatting>
  <conditionalFormatting sqref="AP7:AP37">
    <cfRule type="cellIs" dxfId="136" priority="9" operator="lessThan">
      <formula>0</formula>
    </cfRule>
    <cfRule type="cellIs" dxfId="135" priority="10" operator="greaterThan">
      <formula>10</formula>
    </cfRule>
  </conditionalFormatting>
  <conditionalFormatting sqref="AQ7:AQ37">
    <cfRule type="expression" dxfId="134" priority="6" stopIfTrue="1">
      <formula>OR($B7="SA",$B7="SO",$B7="FT")</formula>
    </cfRule>
    <cfRule type="expression" dxfId="133" priority="7" stopIfTrue="1">
      <formula>OR($B7="U",$B7="Z")</formula>
    </cfRule>
    <cfRule type="expression" dxfId="132" priority="8" stopIfTrue="1">
      <formula>$B7="K"</formula>
    </cfRule>
  </conditionalFormatting>
  <conditionalFormatting sqref="AQ7:AQ37">
    <cfRule type="cellIs" dxfId="131" priority="4" operator="lessThan">
      <formula>0</formula>
    </cfRule>
    <cfRule type="cellIs" dxfId="130" priority="5" operator="greaterThan">
      <formula>10</formula>
    </cfRule>
  </conditionalFormatting>
  <conditionalFormatting sqref="AT7:AV37">
    <cfRule type="expression" dxfId="129" priority="1" stopIfTrue="1">
      <formula>OR($B7="SA",$B7="SO",$B7="FT")</formula>
    </cfRule>
    <cfRule type="expression" dxfId="128" priority="2" stopIfTrue="1">
      <formula>OR($B7="U",$B7="Z")</formula>
    </cfRule>
    <cfRule type="expression" dxfId="127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U50"/>
  <sheetViews>
    <sheetView showGridLines="0" topLeftCell="L3" zoomScale="85" zoomScaleNormal="85" workbookViewId="0">
      <pane xSplit="15435" ySplit="9030" topLeftCell="AS29"/>
      <selection activeCell="D5" sqref="D5:X6"/>
      <selection pane="topRight" activeCell="AX25" sqref="AX25"/>
      <selection pane="bottomLeft" activeCell="AD38" sqref="AD38"/>
      <selection pane="bottomRight" activeCell="AS38" sqref="AS38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7" s="50" customFormat="1" ht="20.100000000000001" customHeight="1" x14ac:dyDescent="0.2">
      <c r="A1" s="88" t="s">
        <v>6</v>
      </c>
      <c r="B1" s="88"/>
      <c r="C1" s="80" t="str">
        <f>Juli!C1</f>
        <v>Wolfgang Scherer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47" s="50" customFormat="1" ht="20.100000000000001" customHeight="1" x14ac:dyDescent="0.2">
      <c r="A2" s="88" t="s">
        <v>8</v>
      </c>
      <c r="B2" s="88"/>
      <c r="C2" s="89">
        <f>Juli!C2</f>
        <v>26120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47" s="50" customFormat="1" ht="20.100000000000001" customHeight="1" x14ac:dyDescent="0.2">
      <c r="A3" s="88" t="s">
        <v>0</v>
      </c>
      <c r="B3" s="88"/>
      <c r="C3" s="83" t="s">
        <v>30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47" s="50" customFormat="1" x14ac:dyDescent="0.2"/>
    <row r="5" spans="1:47" s="52" customFormat="1" ht="96" customHeight="1" x14ac:dyDescent="0.2">
      <c r="A5" s="86" t="s">
        <v>1</v>
      </c>
      <c r="B5" s="86"/>
      <c r="C5" s="44" t="s">
        <v>2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 t="s">
        <v>71</v>
      </c>
      <c r="J5" s="3" t="s">
        <v>72</v>
      </c>
      <c r="K5" s="3" t="s">
        <v>73</v>
      </c>
      <c r="L5" s="3" t="s">
        <v>85</v>
      </c>
      <c r="M5" s="3" t="s">
        <v>86</v>
      </c>
      <c r="N5" s="3" t="s">
        <v>98</v>
      </c>
      <c r="O5" s="3" t="s">
        <v>77</v>
      </c>
      <c r="P5" s="3" t="s">
        <v>78</v>
      </c>
      <c r="Q5" s="3" t="s">
        <v>79</v>
      </c>
      <c r="R5" s="3" t="s">
        <v>99</v>
      </c>
      <c r="S5" s="3" t="s">
        <v>81</v>
      </c>
      <c r="T5" s="3" t="s">
        <v>82</v>
      </c>
      <c r="U5" s="3" t="s">
        <v>83</v>
      </c>
      <c r="V5" s="3" t="s">
        <v>89</v>
      </c>
      <c r="W5" s="3" t="s">
        <v>95</v>
      </c>
      <c r="X5" s="3" t="s">
        <v>93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s="53" customFormat="1" ht="8.25" x14ac:dyDescent="0.15">
      <c r="A6" s="12"/>
      <c r="B6" s="12"/>
      <c r="C6" s="12"/>
      <c r="D6" s="2" t="s">
        <v>48</v>
      </c>
      <c r="E6" s="2" t="s">
        <v>48</v>
      </c>
      <c r="F6" s="2">
        <v>11560</v>
      </c>
      <c r="G6" s="2" t="s">
        <v>50</v>
      </c>
      <c r="H6" s="2" t="s">
        <v>51</v>
      </c>
      <c r="I6" s="2" t="s">
        <v>52</v>
      </c>
      <c r="J6" s="2" t="s">
        <v>53</v>
      </c>
      <c r="K6" s="2" t="s">
        <v>54</v>
      </c>
      <c r="L6" s="2" t="s">
        <v>96</v>
      </c>
      <c r="M6" s="2" t="s">
        <v>97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100</v>
      </c>
      <c r="S6" s="2" t="s">
        <v>62</v>
      </c>
      <c r="T6" s="2" t="s">
        <v>63</v>
      </c>
      <c r="U6" s="2" t="s">
        <v>64</v>
      </c>
      <c r="V6" s="7" t="s">
        <v>88</v>
      </c>
      <c r="W6" s="2" t="s">
        <v>91</v>
      </c>
      <c r="X6" s="7" t="s">
        <v>92</v>
      </c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7" s="54" customFormat="1" x14ac:dyDescent="0.2">
      <c r="A7" s="65">
        <v>1</v>
      </c>
      <c r="B7" s="9"/>
      <c r="C7" s="64">
        <f>SUM(D7:AQ7)</f>
        <v>6.5</v>
      </c>
      <c r="D7" s="5">
        <v>6.5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S7" s="54">
        <v>6.5</v>
      </c>
      <c r="AT7" s="9">
        <v>1</v>
      </c>
      <c r="AU7" s="9"/>
    </row>
    <row r="8" spans="1:47" s="54" customFormat="1" x14ac:dyDescent="0.2">
      <c r="A8" s="65">
        <v>2</v>
      </c>
      <c r="B8" s="9"/>
      <c r="C8" s="64">
        <f t="shared" ref="C8:C37" si="0">SUM(D8:AQ8)</f>
        <v>8</v>
      </c>
      <c r="D8" s="5">
        <v>1.5</v>
      </c>
      <c r="E8" s="5">
        <v>1</v>
      </c>
      <c r="F8" s="5"/>
      <c r="G8" s="5"/>
      <c r="H8" s="5"/>
      <c r="I8" s="5"/>
      <c r="J8" s="5">
        <v>1</v>
      </c>
      <c r="K8" s="5"/>
      <c r="L8" s="5"/>
      <c r="M8" s="5">
        <v>4.5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S8" s="54">
        <v>8</v>
      </c>
      <c r="AT8" s="9">
        <v>2</v>
      </c>
      <c r="AU8" s="9"/>
    </row>
    <row r="9" spans="1:47" s="54" customFormat="1" x14ac:dyDescent="0.2">
      <c r="A9" s="65">
        <v>3</v>
      </c>
      <c r="B9" s="9"/>
      <c r="C9" s="64">
        <f t="shared" si="0"/>
        <v>9</v>
      </c>
      <c r="D9" s="5">
        <v>4</v>
      </c>
      <c r="E9" s="5">
        <v>1.5</v>
      </c>
      <c r="F9" s="5">
        <v>1</v>
      </c>
      <c r="G9" s="5"/>
      <c r="H9" s="5"/>
      <c r="I9" s="5"/>
      <c r="J9" s="5">
        <v>1</v>
      </c>
      <c r="K9" s="5"/>
      <c r="L9" s="5">
        <v>1.5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S9" s="54">
        <v>9</v>
      </c>
      <c r="AT9" s="9">
        <v>3</v>
      </c>
      <c r="AU9" s="9"/>
    </row>
    <row r="10" spans="1:47" s="54" customFormat="1" x14ac:dyDescent="0.2">
      <c r="A10" s="65">
        <v>4</v>
      </c>
      <c r="B10" s="9"/>
      <c r="C10" s="64">
        <f t="shared" si="0"/>
        <v>7</v>
      </c>
      <c r="D10" s="5">
        <v>4</v>
      </c>
      <c r="E10" s="5"/>
      <c r="F10" s="5"/>
      <c r="G10" s="5"/>
      <c r="H10" s="5"/>
      <c r="I10" s="5"/>
      <c r="J10" s="5">
        <v>2</v>
      </c>
      <c r="K10" s="5"/>
      <c r="L10" s="5"/>
      <c r="M10" s="5">
        <v>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S10" s="54">
        <v>7</v>
      </c>
      <c r="AT10" s="9">
        <v>4</v>
      </c>
      <c r="AU10" s="9"/>
    </row>
    <row r="11" spans="1:47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T11" s="9">
        <v>5</v>
      </c>
      <c r="AU11" s="9" t="s">
        <v>4</v>
      </c>
    </row>
    <row r="12" spans="1:47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T12" s="9">
        <v>6</v>
      </c>
      <c r="AU12" s="9" t="s">
        <v>5</v>
      </c>
    </row>
    <row r="13" spans="1:47" s="54" customFormat="1" x14ac:dyDescent="0.2">
      <c r="A13" s="65">
        <v>7</v>
      </c>
      <c r="B13" s="9"/>
      <c r="C13" s="64">
        <f t="shared" si="0"/>
        <v>8</v>
      </c>
      <c r="D13" s="5">
        <v>5.5</v>
      </c>
      <c r="E13" s="5"/>
      <c r="F13" s="5">
        <v>0.5</v>
      </c>
      <c r="G13" s="5"/>
      <c r="H13" s="5"/>
      <c r="I13" s="5"/>
      <c r="J13" s="5">
        <v>2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S13" s="54">
        <v>8</v>
      </c>
      <c r="AT13" s="9">
        <v>7</v>
      </c>
      <c r="AU13" s="9"/>
    </row>
    <row r="14" spans="1:47" s="54" customFormat="1" x14ac:dyDescent="0.2">
      <c r="A14" s="65">
        <v>8</v>
      </c>
      <c r="B14" s="9"/>
      <c r="C14" s="64">
        <f t="shared" si="0"/>
        <v>7</v>
      </c>
      <c r="D14" s="5">
        <v>2</v>
      </c>
      <c r="E14" s="5">
        <v>1</v>
      </c>
      <c r="F14" s="5"/>
      <c r="G14" s="5"/>
      <c r="H14" s="5"/>
      <c r="I14" s="5"/>
      <c r="J14" s="5">
        <v>2</v>
      </c>
      <c r="K14" s="5"/>
      <c r="L14" s="5"/>
      <c r="M14" s="5">
        <v>1</v>
      </c>
      <c r="N14" s="5">
        <v>1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S14" s="54">
        <v>7</v>
      </c>
      <c r="AT14" s="9">
        <v>8</v>
      </c>
      <c r="AU14" s="9"/>
    </row>
    <row r="15" spans="1:47" s="54" customFormat="1" x14ac:dyDescent="0.2">
      <c r="A15" s="65">
        <v>9</v>
      </c>
      <c r="B15" s="9"/>
      <c r="C15" s="64">
        <f t="shared" si="0"/>
        <v>8</v>
      </c>
      <c r="D15" s="5">
        <v>3</v>
      </c>
      <c r="E15" s="5">
        <v>1</v>
      </c>
      <c r="F15" s="5"/>
      <c r="G15" s="5"/>
      <c r="H15" s="5"/>
      <c r="I15" s="5"/>
      <c r="J15" s="5">
        <v>1</v>
      </c>
      <c r="K15" s="5"/>
      <c r="L15" s="5"/>
      <c r="M15" s="5"/>
      <c r="N15" s="5">
        <v>1</v>
      </c>
      <c r="O15" s="5">
        <v>1</v>
      </c>
      <c r="P15" s="5"/>
      <c r="Q15" s="5"/>
      <c r="R15" s="5"/>
      <c r="S15" s="5"/>
      <c r="T15" s="5"/>
      <c r="U15" s="5"/>
      <c r="V15" s="5"/>
      <c r="W15" s="5"/>
      <c r="X15" s="5">
        <v>1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S15" s="54">
        <v>8</v>
      </c>
      <c r="AT15" s="9">
        <v>9</v>
      </c>
      <c r="AU15" s="9"/>
    </row>
    <row r="16" spans="1:47" s="54" customFormat="1" x14ac:dyDescent="0.2">
      <c r="A16" s="65">
        <v>10</v>
      </c>
      <c r="B16" s="9"/>
      <c r="C16" s="64">
        <f t="shared" si="0"/>
        <v>6</v>
      </c>
      <c r="D16" s="5">
        <v>2</v>
      </c>
      <c r="E16" s="5"/>
      <c r="F16" s="5"/>
      <c r="G16" s="5"/>
      <c r="H16" s="5">
        <v>1</v>
      </c>
      <c r="I16" s="5"/>
      <c r="J16" s="5">
        <v>1</v>
      </c>
      <c r="K16" s="5"/>
      <c r="L16" s="5"/>
      <c r="M16" s="5">
        <v>1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>
        <v>1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S16" s="54">
        <v>6</v>
      </c>
      <c r="AT16" s="9">
        <v>10</v>
      </c>
      <c r="AU16" s="9"/>
    </row>
    <row r="17" spans="1:47" s="54" customFormat="1" x14ac:dyDescent="0.2">
      <c r="A17" s="65">
        <v>11</v>
      </c>
      <c r="B17" s="9"/>
      <c r="C17" s="64">
        <f t="shared" si="0"/>
        <v>6</v>
      </c>
      <c r="D17" s="5">
        <v>2</v>
      </c>
      <c r="E17" s="5"/>
      <c r="F17" s="5"/>
      <c r="G17" s="5"/>
      <c r="H17" s="5">
        <v>1</v>
      </c>
      <c r="I17" s="5"/>
      <c r="J17" s="5">
        <v>1</v>
      </c>
      <c r="K17" s="5"/>
      <c r="L17" s="5"/>
      <c r="M17" s="5">
        <v>1</v>
      </c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S17" s="54">
        <v>6</v>
      </c>
      <c r="AT17" s="9">
        <v>11</v>
      </c>
      <c r="AU17" s="9"/>
    </row>
    <row r="18" spans="1:47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T18" s="9">
        <v>12</v>
      </c>
      <c r="AU18" s="9" t="s">
        <v>4</v>
      </c>
    </row>
    <row r="19" spans="1:47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T19" s="9">
        <v>13</v>
      </c>
      <c r="AU19" s="9" t="s">
        <v>5</v>
      </c>
    </row>
    <row r="20" spans="1:47" s="54" customFormat="1" x14ac:dyDescent="0.2">
      <c r="A20" s="65">
        <v>14</v>
      </c>
      <c r="B20" s="9" t="s">
        <v>84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T20" s="9">
        <v>14</v>
      </c>
      <c r="AU20" s="9"/>
    </row>
    <row r="21" spans="1:47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T21" s="9">
        <v>15</v>
      </c>
      <c r="AU21" s="9" t="s">
        <v>3</v>
      </c>
    </row>
    <row r="22" spans="1:47" s="54" customFormat="1" x14ac:dyDescent="0.2">
      <c r="A22" s="65">
        <v>16</v>
      </c>
      <c r="B22" s="9"/>
      <c r="C22" s="64">
        <f t="shared" si="0"/>
        <v>9</v>
      </c>
      <c r="D22" s="5">
        <v>4</v>
      </c>
      <c r="E22" s="5">
        <v>1</v>
      </c>
      <c r="F22" s="5"/>
      <c r="G22" s="5"/>
      <c r="H22" s="5">
        <v>1</v>
      </c>
      <c r="I22" s="5"/>
      <c r="J22" s="5">
        <v>2</v>
      </c>
      <c r="K22" s="5"/>
      <c r="L22" s="5"/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S22" s="54">
        <v>9</v>
      </c>
      <c r="AT22" s="9">
        <v>16</v>
      </c>
      <c r="AU22" s="9"/>
    </row>
    <row r="23" spans="1:47" s="54" customFormat="1" x14ac:dyDescent="0.2">
      <c r="A23" s="65">
        <v>17</v>
      </c>
      <c r="B23" s="9"/>
      <c r="C23" s="64">
        <f t="shared" si="0"/>
        <v>10</v>
      </c>
      <c r="D23" s="5">
        <v>5</v>
      </c>
      <c r="E23" s="5">
        <v>1</v>
      </c>
      <c r="F23" s="5"/>
      <c r="G23" s="5"/>
      <c r="H23" s="5">
        <v>1</v>
      </c>
      <c r="I23" s="5"/>
      <c r="J23" s="5">
        <v>2</v>
      </c>
      <c r="K23" s="5"/>
      <c r="L23" s="5"/>
      <c r="M23" s="5">
        <v>1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S23" s="54">
        <v>10</v>
      </c>
      <c r="AT23" s="9">
        <v>17</v>
      </c>
      <c r="AU23" s="9"/>
    </row>
    <row r="24" spans="1:47" s="54" customFormat="1" x14ac:dyDescent="0.2">
      <c r="A24" s="65">
        <v>18</v>
      </c>
      <c r="B24" s="9"/>
      <c r="C24" s="64">
        <f t="shared" si="0"/>
        <v>9</v>
      </c>
      <c r="D24" s="5">
        <v>4</v>
      </c>
      <c r="E24" s="5">
        <v>1</v>
      </c>
      <c r="F24" s="5">
        <v>1</v>
      </c>
      <c r="G24" s="5"/>
      <c r="H24" s="5"/>
      <c r="I24" s="5"/>
      <c r="J24" s="5">
        <v>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S24" s="54">
        <v>9</v>
      </c>
      <c r="AT24" s="9">
        <v>18</v>
      </c>
      <c r="AU24" s="9"/>
    </row>
    <row r="25" spans="1:47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T25" s="9">
        <v>19</v>
      </c>
      <c r="AU25" s="9" t="s">
        <v>4</v>
      </c>
    </row>
    <row r="26" spans="1:47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T26" s="9">
        <v>20</v>
      </c>
      <c r="AU26" s="9" t="s">
        <v>5</v>
      </c>
    </row>
    <row r="27" spans="1:47" s="54" customFormat="1" x14ac:dyDescent="0.2">
      <c r="A27" s="65">
        <v>21</v>
      </c>
      <c r="B27" s="9"/>
      <c r="C27" s="64">
        <f t="shared" si="0"/>
        <v>9</v>
      </c>
      <c r="D27" s="5">
        <v>4</v>
      </c>
      <c r="E27" s="5">
        <v>1</v>
      </c>
      <c r="F27" s="5"/>
      <c r="G27" s="5">
        <v>1</v>
      </c>
      <c r="H27" s="5"/>
      <c r="I27" s="5">
        <v>1</v>
      </c>
      <c r="J27" s="5">
        <v>1</v>
      </c>
      <c r="K27" s="5"/>
      <c r="L27" s="5"/>
      <c r="M27" s="5">
        <v>1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S27" s="54">
        <v>9</v>
      </c>
      <c r="AT27" s="9">
        <v>21</v>
      </c>
      <c r="AU27" s="9"/>
    </row>
    <row r="28" spans="1:47" s="54" customFormat="1" x14ac:dyDescent="0.2">
      <c r="A28" s="65">
        <v>22</v>
      </c>
      <c r="B28" s="9"/>
      <c r="C28" s="64">
        <f t="shared" si="0"/>
        <v>9</v>
      </c>
      <c r="D28" s="5">
        <v>4</v>
      </c>
      <c r="E28" s="5">
        <v>1</v>
      </c>
      <c r="F28" s="5">
        <v>1</v>
      </c>
      <c r="G28" s="5"/>
      <c r="H28" s="5"/>
      <c r="I28" s="5"/>
      <c r="J28" s="5">
        <v>1</v>
      </c>
      <c r="K28" s="5"/>
      <c r="L28" s="5"/>
      <c r="M28" s="5">
        <v>1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>
        <v>1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S28" s="54">
        <v>9</v>
      </c>
      <c r="AT28" s="9">
        <v>22</v>
      </c>
      <c r="AU28" s="9"/>
    </row>
    <row r="29" spans="1:47" s="54" customFormat="1" x14ac:dyDescent="0.2">
      <c r="A29" s="65">
        <v>23</v>
      </c>
      <c r="B29" s="9"/>
      <c r="C29" s="64">
        <f t="shared" si="0"/>
        <v>9</v>
      </c>
      <c r="D29" s="5">
        <v>4</v>
      </c>
      <c r="E29" s="5">
        <v>1</v>
      </c>
      <c r="F29" s="5">
        <v>1</v>
      </c>
      <c r="G29" s="5"/>
      <c r="H29" s="5"/>
      <c r="I29" s="5"/>
      <c r="J29" s="5">
        <v>1</v>
      </c>
      <c r="K29" s="5"/>
      <c r="L29" s="5"/>
      <c r="M29" s="5">
        <v>1</v>
      </c>
      <c r="N29" s="5">
        <v>1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S29" s="54">
        <v>9</v>
      </c>
      <c r="AT29" s="9">
        <v>23</v>
      </c>
      <c r="AU29" s="9"/>
    </row>
    <row r="30" spans="1:47" s="54" customFormat="1" x14ac:dyDescent="0.2">
      <c r="A30" s="65">
        <v>24</v>
      </c>
      <c r="B30" s="9"/>
      <c r="C30" s="64">
        <f t="shared" si="0"/>
        <v>6</v>
      </c>
      <c r="D30" s="5">
        <v>3</v>
      </c>
      <c r="E30" s="5">
        <v>1</v>
      </c>
      <c r="F30" s="5">
        <v>1</v>
      </c>
      <c r="G30" s="5"/>
      <c r="H30" s="5"/>
      <c r="I30" s="5"/>
      <c r="J30" s="5">
        <v>1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S30" s="54">
        <v>6</v>
      </c>
      <c r="AT30" s="9">
        <v>24</v>
      </c>
      <c r="AU30" s="9"/>
    </row>
    <row r="31" spans="1:47" s="54" customFormat="1" x14ac:dyDescent="0.2">
      <c r="A31" s="65">
        <v>25</v>
      </c>
      <c r="B31" s="9"/>
      <c r="C31" s="64">
        <f t="shared" si="0"/>
        <v>7</v>
      </c>
      <c r="D31" s="5">
        <v>3</v>
      </c>
      <c r="E31" s="5">
        <v>1</v>
      </c>
      <c r="F31" s="5">
        <v>1</v>
      </c>
      <c r="G31" s="5"/>
      <c r="H31" s="5"/>
      <c r="I31" s="5"/>
      <c r="J31" s="5">
        <v>1</v>
      </c>
      <c r="K31" s="5"/>
      <c r="L31" s="5"/>
      <c r="M31" s="5">
        <v>1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S31" s="54">
        <v>7</v>
      </c>
      <c r="AT31" s="9">
        <v>25</v>
      </c>
      <c r="AU31" s="9"/>
    </row>
    <row r="32" spans="1:47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T32" s="9">
        <v>26</v>
      </c>
      <c r="AU32" s="9" t="s">
        <v>4</v>
      </c>
    </row>
    <row r="33" spans="1:47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T33" s="9">
        <v>27</v>
      </c>
      <c r="AU33" s="9" t="s">
        <v>5</v>
      </c>
    </row>
    <row r="34" spans="1:47" s="54" customFormat="1" x14ac:dyDescent="0.2">
      <c r="A34" s="65">
        <v>28</v>
      </c>
      <c r="B34" s="9"/>
      <c r="C34" s="64">
        <f t="shared" si="0"/>
        <v>7</v>
      </c>
      <c r="D34" s="5">
        <v>4</v>
      </c>
      <c r="E34" s="5"/>
      <c r="F34" s="5">
        <v>1</v>
      </c>
      <c r="G34" s="5"/>
      <c r="H34" s="5"/>
      <c r="I34" s="5"/>
      <c r="J34" s="5"/>
      <c r="K34" s="5">
        <v>1</v>
      </c>
      <c r="L34" s="5"/>
      <c r="M34" s="5">
        <v>1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S34" s="54">
        <v>7</v>
      </c>
      <c r="AT34" s="9">
        <v>28</v>
      </c>
      <c r="AU34" s="9"/>
    </row>
    <row r="35" spans="1:47" s="54" customFormat="1" x14ac:dyDescent="0.2">
      <c r="A35" s="65">
        <v>29</v>
      </c>
      <c r="B35" s="9"/>
      <c r="C35" s="64">
        <f t="shared" si="0"/>
        <v>10</v>
      </c>
      <c r="D35" s="5">
        <v>3</v>
      </c>
      <c r="E35" s="5"/>
      <c r="F35" s="5">
        <v>2</v>
      </c>
      <c r="G35" s="5">
        <v>1</v>
      </c>
      <c r="H35" s="5">
        <v>1</v>
      </c>
      <c r="I35" s="5">
        <v>1</v>
      </c>
      <c r="J35" s="5"/>
      <c r="K35" s="5">
        <v>1</v>
      </c>
      <c r="L35" s="5"/>
      <c r="M35" s="5">
        <v>1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S35" s="54">
        <v>10</v>
      </c>
      <c r="AT35" s="9">
        <v>29</v>
      </c>
      <c r="AU35" s="9"/>
    </row>
    <row r="36" spans="1:47" s="54" customFormat="1" x14ac:dyDescent="0.2">
      <c r="A36" s="65">
        <v>30</v>
      </c>
      <c r="B36" s="9"/>
      <c r="C36" s="64">
        <f t="shared" si="0"/>
        <v>10</v>
      </c>
      <c r="D36" s="5">
        <v>3</v>
      </c>
      <c r="E36" s="5">
        <v>1</v>
      </c>
      <c r="F36" s="5"/>
      <c r="G36" s="5">
        <v>1</v>
      </c>
      <c r="H36" s="5"/>
      <c r="I36" s="5"/>
      <c r="J36" s="5"/>
      <c r="K36" s="5">
        <v>1</v>
      </c>
      <c r="L36" s="5">
        <v>1</v>
      </c>
      <c r="M36" s="5">
        <v>2</v>
      </c>
      <c r="N36" s="5">
        <v>1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S36" s="54">
        <v>8</v>
      </c>
      <c r="AT36" s="9">
        <v>30</v>
      </c>
      <c r="AU36" s="9"/>
    </row>
    <row r="37" spans="1:47" s="54" customFormat="1" x14ac:dyDescent="0.2">
      <c r="A37" s="65">
        <v>31</v>
      </c>
      <c r="B37" s="9"/>
      <c r="C37" s="64">
        <f t="shared" si="0"/>
        <v>9</v>
      </c>
      <c r="D37" s="5">
        <v>3</v>
      </c>
      <c r="E37" s="5"/>
      <c r="F37" s="5"/>
      <c r="G37" s="5"/>
      <c r="H37" s="5"/>
      <c r="I37" s="5">
        <v>2</v>
      </c>
      <c r="J37" s="5">
        <v>1</v>
      </c>
      <c r="K37" s="5">
        <v>1</v>
      </c>
      <c r="L37" s="5"/>
      <c r="M37" s="5"/>
      <c r="N37" s="5">
        <v>2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S37" s="54">
        <v>9</v>
      </c>
      <c r="AT37" s="9">
        <v>31</v>
      </c>
      <c r="AU37" s="9"/>
    </row>
    <row r="38" spans="1:47" s="15" customFormat="1" x14ac:dyDescent="0.2">
      <c r="A38" s="87" t="s">
        <v>2</v>
      </c>
      <c r="B38" s="87"/>
      <c r="C38" s="10">
        <f t="shared" ref="C38:R38" si="1">SUM(C7:C37)</f>
        <v>169.5</v>
      </c>
      <c r="D38" s="11">
        <f t="shared" si="1"/>
        <v>74.5</v>
      </c>
      <c r="E38" s="11">
        <f t="shared" si="1"/>
        <v>13.5</v>
      </c>
      <c r="F38" s="11">
        <f t="shared" si="1"/>
        <v>9.5</v>
      </c>
      <c r="G38" s="11">
        <f t="shared" si="1"/>
        <v>3</v>
      </c>
      <c r="H38" s="11">
        <f t="shared" si="1"/>
        <v>5</v>
      </c>
      <c r="I38" s="11">
        <f>SUM(I7:I37)</f>
        <v>4</v>
      </c>
      <c r="J38" s="11">
        <f t="shared" si="1"/>
        <v>24</v>
      </c>
      <c r="K38" s="11">
        <f t="shared" si="1"/>
        <v>4</v>
      </c>
      <c r="L38" s="11">
        <f t="shared" si="1"/>
        <v>2.5</v>
      </c>
      <c r="M38" s="11">
        <f t="shared" si="1"/>
        <v>18.5</v>
      </c>
      <c r="N38" s="11">
        <f t="shared" si="1"/>
        <v>7</v>
      </c>
      <c r="O38" s="11">
        <f t="shared" si="1"/>
        <v>1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3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7" s="50" customFormat="1" x14ac:dyDescent="0.2"/>
    <row r="40" spans="1:47" s="56" customFormat="1" ht="10.5" x14ac:dyDescent="0.15">
      <c r="A40" s="55" t="s">
        <v>9</v>
      </c>
    </row>
    <row r="41" spans="1:47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7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7" s="56" customFormat="1" ht="10.5" x14ac:dyDescent="0.15">
      <c r="A43" s="56" t="s">
        <v>10</v>
      </c>
    </row>
    <row r="44" spans="1:47" s="56" customFormat="1" ht="10.5" x14ac:dyDescent="0.15">
      <c r="A44" s="56" t="s">
        <v>19</v>
      </c>
    </row>
    <row r="45" spans="1:47" s="50" customFormat="1" x14ac:dyDescent="0.2">
      <c r="A45" s="50" t="s">
        <v>11</v>
      </c>
    </row>
    <row r="46" spans="1:47" s="50" customFormat="1" x14ac:dyDescent="0.2"/>
    <row r="47" spans="1:47" s="50" customFormat="1" x14ac:dyDescent="0.2"/>
    <row r="48" spans="1:47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26" priority="24" stopIfTrue="1">
      <formula>OR($B7="SA",$B7="SO",$B7="FT")</formula>
    </cfRule>
    <cfRule type="expression" dxfId="125" priority="25" stopIfTrue="1">
      <formula>OR($B7="U",$B7="Z")</formula>
    </cfRule>
    <cfRule type="expression" dxfId="124" priority="26" stopIfTrue="1">
      <formula>$B7="K"</formula>
    </cfRule>
  </conditionalFormatting>
  <conditionalFormatting sqref="D7:R37">
    <cfRule type="expression" dxfId="123" priority="21" stopIfTrue="1">
      <formula>OR($B7="SA",$B7="SO",$B7="FT")</formula>
    </cfRule>
    <cfRule type="expression" dxfId="122" priority="22" stopIfTrue="1">
      <formula>OR($B7="U",$B7="Z")</formula>
    </cfRule>
    <cfRule type="expression" dxfId="121" priority="23" stopIfTrue="1">
      <formula>$B7="K"</formula>
    </cfRule>
  </conditionalFormatting>
  <conditionalFormatting sqref="D7:R37">
    <cfRule type="cellIs" dxfId="120" priority="19" operator="lessThan">
      <formula>0</formula>
    </cfRule>
    <cfRule type="cellIs" dxfId="119" priority="20" operator="greaterThan">
      <formula>10</formula>
    </cfRule>
  </conditionalFormatting>
  <conditionalFormatting sqref="S7:AO37">
    <cfRule type="expression" dxfId="118" priority="16" stopIfTrue="1">
      <formula>OR($B7="SA",$B7="SO",$B7="FT")</formula>
    </cfRule>
    <cfRule type="expression" dxfId="117" priority="17" stopIfTrue="1">
      <formula>OR($B7="U",$B7="Z")</formula>
    </cfRule>
    <cfRule type="expression" dxfId="116" priority="18" stopIfTrue="1">
      <formula>$B7="K"</formula>
    </cfRule>
  </conditionalFormatting>
  <conditionalFormatting sqref="S7:AO37">
    <cfRule type="cellIs" dxfId="115" priority="14" operator="lessThan">
      <formula>0</formula>
    </cfRule>
    <cfRule type="cellIs" dxfId="114" priority="15" operator="greaterThan">
      <formula>10</formula>
    </cfRule>
  </conditionalFormatting>
  <conditionalFormatting sqref="AP7:AP37">
    <cfRule type="expression" dxfId="113" priority="11" stopIfTrue="1">
      <formula>OR($B7="SA",$B7="SO",$B7="FT")</formula>
    </cfRule>
    <cfRule type="expression" dxfId="112" priority="12" stopIfTrue="1">
      <formula>OR($B7="U",$B7="Z")</formula>
    </cfRule>
    <cfRule type="expression" dxfId="111" priority="13" stopIfTrue="1">
      <formula>$B7="K"</formula>
    </cfRule>
  </conditionalFormatting>
  <conditionalFormatting sqref="AP7:AP37">
    <cfRule type="cellIs" dxfId="110" priority="9" operator="lessThan">
      <formula>0</formula>
    </cfRule>
    <cfRule type="cellIs" dxfId="109" priority="10" operator="greaterThan">
      <formula>10</formula>
    </cfRule>
  </conditionalFormatting>
  <conditionalFormatting sqref="AQ7:AQ37">
    <cfRule type="expression" dxfId="108" priority="6" stopIfTrue="1">
      <formula>OR($B7="SA",$B7="SO",$B7="FT")</formula>
    </cfRule>
    <cfRule type="expression" dxfId="107" priority="7" stopIfTrue="1">
      <formula>OR($B7="U",$B7="Z")</formula>
    </cfRule>
    <cfRule type="expression" dxfId="106" priority="8" stopIfTrue="1">
      <formula>$B7="K"</formula>
    </cfRule>
  </conditionalFormatting>
  <conditionalFormatting sqref="AQ7:AQ37">
    <cfRule type="cellIs" dxfId="105" priority="4" operator="lessThan">
      <formula>0</formula>
    </cfRule>
    <cfRule type="cellIs" dxfId="104" priority="5" operator="greaterThan">
      <formula>10</formula>
    </cfRule>
  </conditionalFormatting>
  <conditionalFormatting sqref="AT7:AU37">
    <cfRule type="expression" dxfId="103" priority="1" stopIfTrue="1">
      <formula>OR($B7="SA",$B7="SO",$B7="FT")</formula>
    </cfRule>
    <cfRule type="expression" dxfId="102" priority="2" stopIfTrue="1">
      <formula>OR($B7="U",$B7="Z")</formula>
    </cfRule>
    <cfRule type="expression" dxfId="101" priority="3" stopIfTrue="1">
      <formula>$B7="K"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Tabelle1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Wolfgang Scherer</cp:lastModifiedBy>
  <cp:lastPrinted>2016-12-30T13:54:20Z</cp:lastPrinted>
  <dcterms:created xsi:type="dcterms:W3CDTF">2008-01-03T12:06:05Z</dcterms:created>
  <dcterms:modified xsi:type="dcterms:W3CDTF">2017-11-13T11:29:26Z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69f7994a-77d2-439f-9d53-325aa166d918</vt:lpwstr>
  </property>
</Properties>
</file>