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01_ITSV\Aufwandserfassung\2017\"/>
    </mc:Choice>
  </mc:AlternateContent>
  <bookViews>
    <workbookView xWindow="0" yWindow="0" windowWidth="20490" windowHeight="7755" tabRatio="755" activeTab="1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<sst xmlns="http://schemas.openxmlformats.org/spreadsheetml/2006/main" count="362" uniqueCount="63">
  <si>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</si>
  <si>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</si>
  <si>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</si>
  <si>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</si>
  <si>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</si>
  <si>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</si>
  <si>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</si>
  <si>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</si>
  <si>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</si>
  <si>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</si>
  <si>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</si>
  <si>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</si>
  <si>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</si>
  <si>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</si>
  <si>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</si>
  <si>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</si>
  <si>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</si>
  <si>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</si>
  <si>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</si>
  <si>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</si>
  <si>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</si>
  <si>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</si>
  <si>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</si>
  <si>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</si>
  <si>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</si>
  <si>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</si>
  <si>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</si>
  <si>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</si>
  <si>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</si>
  <si>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</si>
  <si>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</si>
  <si>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</si>
  <si>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</si>
  <si>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</si>
  <si>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</si>
  <si>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</si>
  <si>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</si>
  <si>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</si>
  <si>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</si>
  <si>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</si>
  <si>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</si>
  <si>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</si>
  <si>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</si>
  <si>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</si>
  <si>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</si>
  <si>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</si>
  <si>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</si>
  <si>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Daniela Ostermeier</t>
  </si>
  <si>
    <t>Projektkoordination</t>
  </si>
  <si>
    <t>Support ELGA-SPOC</t>
  </si>
  <si>
    <t>P.101.026.001.004</t>
  </si>
  <si>
    <t>P.101.026.001.091</t>
  </si>
  <si>
    <t>Release-Rollout</t>
  </si>
  <si>
    <t>P.101.026.002.011</t>
  </si>
  <si>
    <t>Anbindung EB 1</t>
  </si>
  <si>
    <t>P.101.026.003.041</t>
  </si>
  <si>
    <t>Laufende Anpassung Anbindung</t>
  </si>
  <si>
    <t>P.101.026.003.044</t>
  </si>
  <si>
    <t>Anbindung EB 2</t>
  </si>
  <si>
    <t>Anbindung EB 3</t>
  </si>
  <si>
    <t>P.101.026.003.042</t>
  </si>
  <si>
    <t>P.101.026.003.043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</si>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</sst>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activeCell="I12" sqref="I12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93.5</v>
      </c>
      <c r="C4" s="46"/>
    </row>
    <row r="5" spans="1:3" x14ac:dyDescent="0.2">
      <c r="A5" t="s">
        <v>36</v>
      </c>
      <c r="B5" s="46">
        <f>Februar!C38</f>
        <v>0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93.5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tabSelected="1" zoomScale="106" zoomScaleNormal="106" workbookViewId="0">
      <selection activeCell="L27" sqref="L27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47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48</v>
      </c>
      <c r="E5" s="3" t="s">
        <v>49</v>
      </c>
      <c r="F5" s="3" t="s">
        <v>52</v>
      </c>
      <c r="G5" s="3" t="s">
        <v>54</v>
      </c>
      <c r="H5" s="3" t="s">
        <v>58</v>
      </c>
      <c r="I5" s="3" t="s">
        <v>59</v>
      </c>
      <c r="J5" s="3" t="s">
        <v>56</v>
      </c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51</v>
      </c>
      <c r="F6" s="2" t="s">
        <v>53</v>
      </c>
      <c r="G6" s="2" t="s">
        <v>55</v>
      </c>
      <c r="H6" s="2" t="s">
        <v>60</v>
      </c>
      <c r="I6" s="2" t="s">
        <v>61</v>
      </c>
      <c r="J6" s="2" t="s">
        <v>57</v>
      </c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 t="s">
        <v>62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 t="s">
        <v>62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62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 t="s">
        <v>62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7.5</v>
      </c>
      <c r="D15" s="5">
        <v>5.5</v>
      </c>
      <c r="E15" s="5"/>
      <c r="F15" s="5">
        <v>1</v>
      </c>
      <c r="G15" s="5">
        <v>0.5</v>
      </c>
      <c r="H15" s="5">
        <v>0.5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2</v>
      </c>
      <c r="D16" s="5">
        <v>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</v>
      </c>
      <c r="D17" s="5">
        <v>5</v>
      </c>
      <c r="E17" s="5">
        <v>0.5</v>
      </c>
      <c r="F17" s="5"/>
      <c r="G17" s="5">
        <v>0.5</v>
      </c>
      <c r="H17" s="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4</v>
      </c>
      <c r="D18" s="5">
        <v>4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4</v>
      </c>
      <c r="D19" s="5">
        <v>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8</v>
      </c>
      <c r="D22" s="5">
        <v>6</v>
      </c>
      <c r="E22" s="5">
        <v>0.5</v>
      </c>
      <c r="F22" s="5"/>
      <c r="G22" s="5">
        <v>1</v>
      </c>
      <c r="H22" s="5">
        <v>0.5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2.5</v>
      </c>
      <c r="D23" s="5">
        <v>2.5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7.5</v>
      </c>
      <c r="D24" s="5">
        <v>7.5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3</v>
      </c>
      <c r="D25" s="5">
        <v>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6</v>
      </c>
      <c r="D26" s="5">
        <v>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5</v>
      </c>
      <c r="D29" s="5">
        <v>4.5</v>
      </c>
      <c r="E29" s="5">
        <v>0.5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7</v>
      </c>
      <c r="D30" s="5">
        <v>5.5</v>
      </c>
      <c r="E30" s="5"/>
      <c r="F30" s="5">
        <v>1</v>
      </c>
      <c r="G30" s="5"/>
      <c r="H30" s="5">
        <v>0.5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/>
      <c r="C31" s="64">
        <f t="shared" si="0"/>
        <v>5</v>
      </c>
      <c r="D31" s="5">
        <v>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6.5</v>
      </c>
      <c r="D32" s="5">
        <v>6.5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5</v>
      </c>
      <c r="D33" s="5">
        <v>4.5</v>
      </c>
      <c r="E33" s="5">
        <v>0.5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6</v>
      </c>
      <c r="D36" s="5">
        <v>4.5</v>
      </c>
      <c r="E36" s="5"/>
      <c r="F36" s="5">
        <v>1.5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7.5</v>
      </c>
      <c r="D37" s="5">
        <v>6.5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93.5</v>
      </c>
      <c r="D38" s="11">
        <f t="shared" si="1"/>
        <v>82.5</v>
      </c>
      <c r="E38" s="11">
        <f t="shared" si="1"/>
        <v>3</v>
      </c>
      <c r="F38" s="11">
        <f t="shared" si="1"/>
        <v>3.5</v>
      </c>
      <c r="G38" s="11">
        <f t="shared" si="1"/>
        <v>2</v>
      </c>
      <c r="H38" s="11">
        <f t="shared" si="1"/>
        <v>2.5</v>
      </c>
      <c r="I38" s="11">
        <f t="shared" si="1"/>
        <v>0</v>
      </c>
      <c r="J38" s="11">
        <f t="shared" ref="J38:R38" si="2">SUM(J7:J37)</f>
        <v>0</v>
      </c>
      <c r="K38" s="11">
        <f t="shared" si="2"/>
        <v>0</v>
      </c>
      <c r="L38" s="11">
        <f t="shared" si="2"/>
        <v>0</v>
      </c>
      <c r="M38" s="11">
        <f t="shared" si="2"/>
        <v>0</v>
      </c>
      <c r="N38" s="11">
        <f t="shared" si="2"/>
        <v>0</v>
      </c>
      <c r="O38" s="11">
        <f t="shared" si="2"/>
        <v>0</v>
      </c>
      <c r="P38" s="11">
        <f>SUM(P7:P37)</f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0</v>
      </c>
      <c r="D38" s="11">
        <f>SUM(D7:D37)</f>
        <v>0</v>
      </c>
      <c r="E38" s="11">
        <f t="shared" ref="E38:R38" si="1"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Daniela Ostermeier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19251B-A472-40D3-90D6-C6BB1FCF6FF1}"/>
</file>

<file path=customXml/itemProps2.xml><?xml version="1.0" encoding="utf-8"?>
<ds:datastoreItem xmlns:ds="http://schemas.openxmlformats.org/officeDocument/2006/customXml" ds:itemID="{4477DE23-A4FA-4456-BE92-A37D1C1FAB96}"/>
</file>

<file path=customXml/itemProps3.xml><?xml version="1.0" encoding="utf-8"?>
<ds:datastoreItem xmlns:ds="http://schemas.openxmlformats.org/officeDocument/2006/customXml" ds:itemID="{A6901445-CC8C-4B7C-909A-0DFB5BE429B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Ostermeier Daniela</cp:lastModifiedBy>
  <cp:lastPrinted>2016-12-30T13:54:20Z</cp:lastPrinted>
  <dcterms:created xsi:type="dcterms:W3CDTF">2008-01-03T12:06:05Z</dcterms:created>
  <dcterms:modified xsi:type="dcterms:W3CDTF">2017-02-16T13:05:56Z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