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5070" activeTab="1"/>
  </bookViews>
  <sheets>
    <sheet name="Tabelle1" sheetId="1" r:id="rId1"/>
    <sheet name="Tabelle2" sheetId="2" r:id="rId2"/>
    <sheet name="Kostengrundlagen" sheetId="4" r:id="rId3"/>
    <sheet name="Kosten-Vorgehensweise" sheetId="3" r:id="rId4"/>
    <sheet name="TEAMs" sheetId="5" r:id="rId5"/>
  </sheets>
  <calcPr calcId="145621"/>
</workbook>
</file>

<file path=xl/calcChain.xml><?xml version="1.0" encoding="utf-8"?>
<calcChain xmlns="http://schemas.openxmlformats.org/spreadsheetml/2006/main">
  <c r="H146" i="2" l="1"/>
  <c r="I146" i="2"/>
  <c r="J146" i="2"/>
  <c r="K146" i="2"/>
  <c r="L146" i="2"/>
  <c r="H147" i="2"/>
  <c r="I147" i="2"/>
  <c r="J147" i="2"/>
  <c r="K147" i="2"/>
  <c r="L147" i="2"/>
  <c r="H148" i="2"/>
  <c r="I148" i="2"/>
  <c r="J148" i="2"/>
  <c r="K148" i="2"/>
  <c r="L148" i="2"/>
  <c r="H149" i="2"/>
  <c r="I149" i="2"/>
  <c r="J149" i="2"/>
  <c r="K149" i="2"/>
  <c r="L149" i="2"/>
  <c r="H150" i="2"/>
  <c r="I150" i="2"/>
  <c r="J150" i="2"/>
  <c r="K150" i="2"/>
  <c r="L150" i="2"/>
  <c r="H151" i="2"/>
  <c r="I151" i="2"/>
  <c r="J151" i="2"/>
  <c r="K151" i="2"/>
  <c r="L151" i="2"/>
  <c r="H152" i="2"/>
  <c r="I152" i="2"/>
  <c r="J152" i="2"/>
  <c r="K152" i="2"/>
  <c r="L152" i="2"/>
  <c r="H153" i="2"/>
  <c r="I153" i="2"/>
  <c r="J153" i="2"/>
  <c r="K153" i="2"/>
  <c r="L153" i="2"/>
  <c r="L145" i="2"/>
  <c r="K145" i="2"/>
  <c r="J145" i="2"/>
  <c r="I145" i="2"/>
  <c r="H145" i="2"/>
  <c r="L144" i="2"/>
  <c r="K144" i="2"/>
  <c r="J144" i="2"/>
  <c r="I144" i="2"/>
  <c r="H144" i="2"/>
  <c r="I47" i="2"/>
  <c r="I22" i="2"/>
  <c r="I23" i="2"/>
  <c r="I24" i="2"/>
  <c r="I25" i="2"/>
  <c r="I26" i="2"/>
  <c r="I27" i="2"/>
  <c r="I28" i="2"/>
  <c r="I29" i="2"/>
  <c r="I30" i="2"/>
  <c r="I31" i="2"/>
  <c r="I21" i="2"/>
  <c r="L47" i="2"/>
  <c r="K47" i="2"/>
  <c r="J47" i="2"/>
  <c r="H47" i="2"/>
  <c r="H22" i="2"/>
  <c r="J22" i="2"/>
  <c r="K22" i="2"/>
  <c r="L22" i="2"/>
  <c r="H23" i="2"/>
  <c r="J23" i="2"/>
  <c r="K23" i="2"/>
  <c r="L23" i="2"/>
  <c r="H24" i="2"/>
  <c r="J24" i="2"/>
  <c r="K24" i="2"/>
  <c r="L24" i="2"/>
  <c r="H25" i="2"/>
  <c r="J25" i="2"/>
  <c r="K25" i="2"/>
  <c r="L25" i="2"/>
  <c r="H26" i="2"/>
  <c r="J26" i="2"/>
  <c r="K26" i="2"/>
  <c r="L26" i="2"/>
  <c r="H27" i="2"/>
  <c r="J27" i="2"/>
  <c r="K27" i="2"/>
  <c r="L27" i="2"/>
  <c r="H28" i="2"/>
  <c r="J28" i="2"/>
  <c r="K28" i="2"/>
  <c r="L28" i="2"/>
  <c r="H29" i="2"/>
  <c r="J29" i="2"/>
  <c r="K29" i="2"/>
  <c r="L29" i="2"/>
  <c r="H30" i="2"/>
  <c r="J30" i="2"/>
  <c r="K30" i="2"/>
  <c r="L30" i="2"/>
  <c r="H31" i="2"/>
  <c r="J31" i="2"/>
  <c r="K31" i="2"/>
  <c r="L31" i="2"/>
  <c r="L21" i="2"/>
  <c r="K21" i="2"/>
  <c r="J21" i="2"/>
  <c r="H21" i="2"/>
</calcChain>
</file>

<file path=xl/sharedStrings.xml><?xml version="1.0" encoding="utf-8"?>
<sst xmlns="http://schemas.openxmlformats.org/spreadsheetml/2006/main" count="1213" uniqueCount="631">
  <si>
    <t>PSP-Code</t>
  </si>
  <si>
    <t>Vorgangsname</t>
  </si>
  <si>
    <t>Anfang</t>
  </si>
  <si>
    <t>Fertig stellen</t>
  </si>
  <si>
    <t>Vorgänger</t>
  </si>
  <si>
    <t>ZPV 4.0</t>
  </si>
  <si>
    <t>Mi 02.01.13</t>
  </si>
  <si>
    <t>Mi 30.09.15</t>
  </si>
  <si>
    <t xml:space="preserve">   Projektmanagement</t>
  </si>
  <si>
    <t xml:space="preserve">   Teilprojekt ZPV 4.0 Entwicklung</t>
  </si>
  <si>
    <t xml:space="preserve">       Benutzeroberflächen entwerfen</t>
  </si>
  <si>
    <t>Fr 06.12.13</t>
  </si>
  <si>
    <t>Fr 11.04.14</t>
  </si>
  <si>
    <t>1.2.1.1</t>
  </si>
  <si>
    <t xml:space="preserve">          WS Benutzeroberflächenentwürfe abstimmen</t>
  </si>
  <si>
    <t>1.2.1.2</t>
  </si>
  <si>
    <t xml:space="preserve">          Benutzeroberflächenentwürfe sind abgestimmt</t>
  </si>
  <si>
    <t>1.2.1.3</t>
  </si>
  <si>
    <t xml:space="preserve">          GUI-Änderungswünsche konsolidieren</t>
  </si>
  <si>
    <t>Mo 09.12.13</t>
  </si>
  <si>
    <t>1.2.1.4</t>
  </si>
  <si>
    <t xml:space="preserve">          Änderungswünsche GUI sind konsolidiert</t>
  </si>
  <si>
    <t xml:space="preserve">       Adaptierungen</t>
  </si>
  <si>
    <t>Mo 24.02.14</t>
  </si>
  <si>
    <t>Fr 02.05.14</t>
  </si>
  <si>
    <t>1.2.2.1</t>
  </si>
  <si>
    <t xml:space="preserve">          Anforderungsanalyse adaptieren (inkl. Sonderfunktionen)</t>
  </si>
  <si>
    <t>Mi 26.03.14</t>
  </si>
  <si>
    <t>1.2.2.2</t>
  </si>
  <si>
    <t xml:space="preserve">          QS Adaptionen Anforderungsanalyse durchführen</t>
  </si>
  <si>
    <t>Do 27.03.14</t>
  </si>
  <si>
    <t>Mi 16.04.14</t>
  </si>
  <si>
    <t>1.2.2.3</t>
  </si>
  <si>
    <t xml:space="preserve">          QS Ergebnisse AA einarbeiten</t>
  </si>
  <si>
    <t>Do 17.04.14</t>
  </si>
  <si>
    <t>1.2.2.4</t>
  </si>
  <si>
    <t xml:space="preserve">          Schnittstellendefinition adaptieren</t>
  </si>
  <si>
    <t>Mo 17.03.14</t>
  </si>
  <si>
    <t>Mo 31.03.14</t>
  </si>
  <si>
    <t>1.2.2.5</t>
  </si>
  <si>
    <t xml:space="preserve">          Sammel &amp; Einzelwebservices sind für Test bereitgestellt</t>
  </si>
  <si>
    <t>1.2.2.6</t>
  </si>
  <si>
    <t xml:space="preserve">          ZPV 4.0 technischer Anwendungsentwurf ist abgeschlossen</t>
  </si>
  <si>
    <t>19;17</t>
  </si>
  <si>
    <t xml:space="preserve">       ZPV 4.0 Entwicklung</t>
  </si>
  <si>
    <t>Mo 22.04.13</t>
  </si>
  <si>
    <t>Di 07.04.15</t>
  </si>
  <si>
    <t>1.2.3.1</t>
  </si>
  <si>
    <t xml:space="preserve">          Anwendungsobjektmodell erstellen</t>
  </si>
  <si>
    <t>1.2.3.2</t>
  </si>
  <si>
    <t xml:space="preserve">          Technisches Anwendungsobjektmodell erstellen</t>
  </si>
  <si>
    <t>Mo 29.04.13</t>
  </si>
  <si>
    <t>1.2.3.3</t>
  </si>
  <si>
    <t xml:space="preserve">          Sprints</t>
  </si>
  <si>
    <t>Di 23.12.14</t>
  </si>
  <si>
    <t>1.2.3.3.1</t>
  </si>
  <si>
    <t>1.2.3.3.2</t>
  </si>
  <si>
    <t>1.2.3.3.3</t>
  </si>
  <si>
    <t>1.2.3.3.4</t>
  </si>
  <si>
    <t>1.2.3.3.5</t>
  </si>
  <si>
    <t xml:space="preserve">             Sprint 2014-05 Anpassungen Datenexport2, Sonderfunktionen</t>
  </si>
  <si>
    <t>1.2.3.3.6</t>
  </si>
  <si>
    <t xml:space="preserve">             Sprint 2014-06 Sonderfunktion Übernahme, VPNR wechseln</t>
  </si>
  <si>
    <t>Mo 26.05.14</t>
  </si>
  <si>
    <t>1.2.3.3.7</t>
  </si>
  <si>
    <t xml:space="preserve">             Sprint 2014-07 Witwenfortbetrieb, SVMM</t>
  </si>
  <si>
    <t>1.2.3.3.8</t>
  </si>
  <si>
    <t xml:space="preserve">             Sprint 2014-08 Onlinehilfe</t>
  </si>
  <si>
    <t>1.2.3.3.9</t>
  </si>
  <si>
    <t xml:space="preserve">             Sprint 2014-09 Fehlerkorrekturen Trägertest 1, LE-Suche</t>
  </si>
  <si>
    <t>Fr 12.09.14</t>
  </si>
  <si>
    <t>1.2.3.3.10</t>
  </si>
  <si>
    <t>1.2.3.3.11</t>
  </si>
  <si>
    <t xml:space="preserve">             Sprint 2014-10 Fehlerkorrekturen Trägertest 2, GDA-Index</t>
  </si>
  <si>
    <t>Mo 15.09.14</t>
  </si>
  <si>
    <t>Fr 10.10.14</t>
  </si>
  <si>
    <t xml:space="preserve">             Sprint 2014-12 Durchführung Migration, Datenkorrekturen, Support Rollout</t>
  </si>
  <si>
    <t>Fr 05.12.14</t>
  </si>
  <si>
    <t>Di 09.12.14</t>
  </si>
  <si>
    <t xml:space="preserve">       ZPV 4.0 ist zum Trägertest freigegeben</t>
  </si>
  <si>
    <t xml:space="preserve">       Trägertest</t>
  </si>
  <si>
    <t>Di 01.04.14</t>
  </si>
  <si>
    <t>1.2.5.1</t>
  </si>
  <si>
    <t xml:space="preserve">          GUI</t>
  </si>
  <si>
    <t>Fr 19.12.14</t>
  </si>
  <si>
    <t>1.2.5.1.1</t>
  </si>
  <si>
    <t xml:space="preserve">             Testplan erstellen</t>
  </si>
  <si>
    <t>Do 26.06.14</t>
  </si>
  <si>
    <t>1.2.5.1.2</t>
  </si>
  <si>
    <t xml:space="preserve">             Testkonzept erstellen</t>
  </si>
  <si>
    <t>Di 13.05.14</t>
  </si>
  <si>
    <t>Fr 25.07.14</t>
  </si>
  <si>
    <t>1.2.5.1.3</t>
  </si>
  <si>
    <t xml:space="preserve">             Testkonzept intern qualitätssichern</t>
  </si>
  <si>
    <t>Mo 14.07.14</t>
  </si>
  <si>
    <t>1.2.5.1.4</t>
  </si>
  <si>
    <t xml:space="preserve">             WS Testkonzept- &amp; Testfallerstellung durchführen</t>
  </si>
  <si>
    <t>Mo 28.07.14</t>
  </si>
  <si>
    <t>Fr 01.08.14</t>
  </si>
  <si>
    <t>1.2.5.1.5</t>
  </si>
  <si>
    <t xml:space="preserve">             Testfälle erstellen</t>
  </si>
  <si>
    <t>Mo 04.08.14</t>
  </si>
  <si>
    <t>1.2.5.2</t>
  </si>
  <si>
    <t xml:space="preserve">          Schnittstellen</t>
  </si>
  <si>
    <t>Di 13.01.15</t>
  </si>
  <si>
    <t>1.2.5.2.1</t>
  </si>
  <si>
    <t xml:space="preserve">             ZPV 4.0 Schnittstelle SVT testen</t>
  </si>
  <si>
    <t>1.2.5.2.2</t>
  </si>
  <si>
    <t xml:space="preserve">             GDA-Schnittstelle testen</t>
  </si>
  <si>
    <t>1.2.5.2.3</t>
  </si>
  <si>
    <t xml:space="preserve">             SVMM Schnittstellen testen</t>
  </si>
  <si>
    <t>Fr 19.09.14</t>
  </si>
  <si>
    <t>1.2.5.3</t>
  </si>
  <si>
    <t xml:space="preserve">          Trägertest ZPV 4.0 durchführen</t>
  </si>
  <si>
    <t>Fr 02.01.15</t>
  </si>
  <si>
    <t>1.2.5.4</t>
  </si>
  <si>
    <t>Fr 26.09.14</t>
  </si>
  <si>
    <t>1.2.5.5</t>
  </si>
  <si>
    <t>Fr 16.01.15</t>
  </si>
  <si>
    <t>Do 23.04.15</t>
  </si>
  <si>
    <t>1.2.5.6</t>
  </si>
  <si>
    <t xml:space="preserve">          Sprint 2015-02 (Fehlerkorrrekturen)</t>
  </si>
  <si>
    <t>Mo 26.01.15</t>
  </si>
  <si>
    <t>Fr 20.02.15</t>
  </si>
  <si>
    <t>1.2.5.7</t>
  </si>
  <si>
    <t xml:space="preserve">          Sprint 2015-03 (Fehlerkorrrekturen)</t>
  </si>
  <si>
    <t>Mo 23.02.15</t>
  </si>
  <si>
    <t>Do 26.03.15</t>
  </si>
  <si>
    <t xml:space="preserve">       Trägertest ZPV 4.0 ist abgeschlossen</t>
  </si>
  <si>
    <t xml:space="preserve">       die Oberflächen sind durch die IT-ORG abgenommen</t>
  </si>
  <si>
    <t xml:space="preserve">       Schulung ZPV 4.0</t>
  </si>
  <si>
    <t>Mi 19.11.14</t>
  </si>
  <si>
    <t xml:space="preserve">          Schulung vorbereiten</t>
  </si>
  <si>
    <t>Mo 29.12.14</t>
  </si>
  <si>
    <t xml:space="preserve">             Schulungskonzept erstellen</t>
  </si>
  <si>
    <t>Di 25.11.14</t>
  </si>
  <si>
    <t xml:space="preserve">             Schulungsunterlagen erstellen</t>
  </si>
  <si>
    <t>Mi 26.11.14</t>
  </si>
  <si>
    <t xml:space="preserve">             Schulungstermine vereinbaren</t>
  </si>
  <si>
    <t>Di 02.12.14</t>
  </si>
  <si>
    <t xml:space="preserve">          Schulung ist vorbereitet</t>
  </si>
  <si>
    <t xml:space="preserve">          Schulungen durchführen</t>
  </si>
  <si>
    <t>Di 06.01.15</t>
  </si>
  <si>
    <t>Fr 24.04.15</t>
  </si>
  <si>
    <t>1.2.9.1</t>
  </si>
  <si>
    <t xml:space="preserve">          ORG-Beschreibung verfassen</t>
  </si>
  <si>
    <t>Mi 25.03.15</t>
  </si>
  <si>
    <t>1.2.9.2</t>
  </si>
  <si>
    <t xml:space="preserve">          WS "ORG-Beschreibung" durchführen</t>
  </si>
  <si>
    <t>1.2.9.3</t>
  </si>
  <si>
    <t xml:space="preserve">          ORG-Beschreibung qualitätssichern</t>
  </si>
  <si>
    <t>Fr 27.03.15</t>
  </si>
  <si>
    <t>Do 16.04.15</t>
  </si>
  <si>
    <t>1.2.9.4</t>
  </si>
  <si>
    <t xml:space="preserve">          Befunde ORG-Beschreibung einarbeiten</t>
  </si>
  <si>
    <t>Fr 17.04.15</t>
  </si>
  <si>
    <t xml:space="preserve">          ORG-Beschreibung veröffentlichen</t>
  </si>
  <si>
    <t xml:space="preserve">       ORG-Beschreibung ist veröffentlicht</t>
  </si>
  <si>
    <t xml:space="preserve">       Rollout durchführen</t>
  </si>
  <si>
    <t xml:space="preserve">          Rollout-&amp; Migrationsdrehbuch erstellen</t>
  </si>
  <si>
    <t xml:space="preserve">          WS Rollout- &amp; Migrationsdrehbuch durchführen</t>
  </si>
  <si>
    <t xml:space="preserve">          Rollout durchführen</t>
  </si>
  <si>
    <t xml:space="preserve">       Rollout ist durchgeführt</t>
  </si>
  <si>
    <t xml:space="preserve">       ZPV 4.0 ist für Produktivbetrieb bereit</t>
  </si>
  <si>
    <t xml:space="preserve">       Unterstützung Anbindung Nutzsysteme durchführen</t>
  </si>
  <si>
    <t xml:space="preserve">          Support Anbindung Nutzsysteme durchführen</t>
  </si>
  <si>
    <t xml:space="preserve">       Unterstützung Anbindung Nutzsysteme ist abgeschlossen</t>
  </si>
  <si>
    <t xml:space="preserve">   Teilprojekt B2E</t>
  </si>
  <si>
    <t>Mo 04.03.13</t>
  </si>
  <si>
    <t>So 22.03.15</t>
  </si>
  <si>
    <t xml:space="preserve">   Teilprojekt Abnahme Datenqualität</t>
  </si>
  <si>
    <t>Mo 28.09.15</t>
  </si>
  <si>
    <t xml:space="preserve">       Migration konzipieren</t>
  </si>
  <si>
    <t>1.4.1.1</t>
  </si>
  <si>
    <t xml:space="preserve">         Migrationskonzept V 1.0 fertigstellen</t>
  </si>
  <si>
    <t>Di 22.04.14</t>
  </si>
  <si>
    <t>1.4.1.2</t>
  </si>
  <si>
    <t xml:space="preserve">         Infoveranstaltungen Anlieferschnittstelle durchführen</t>
  </si>
  <si>
    <t>1.4.1.3</t>
  </si>
  <si>
    <t xml:space="preserve">         indiv. Abstimmungen mit Anliefersystemen durchführen</t>
  </si>
  <si>
    <t>Fr 13.06.14</t>
  </si>
  <si>
    <t>1.4.1.4</t>
  </si>
  <si>
    <t xml:space="preserve">         Migrationskonzept V 1.1 fertigstellen</t>
  </si>
  <si>
    <t>Mi 23.04.14</t>
  </si>
  <si>
    <t>Mi 28.05.14</t>
  </si>
  <si>
    <t>1.4.1.5</t>
  </si>
  <si>
    <t xml:space="preserve">         WS Kernteam zu V 1.1 durchführen</t>
  </si>
  <si>
    <t>1.4.1.6</t>
  </si>
  <si>
    <t>1.4.1.8</t>
  </si>
  <si>
    <t>1.4.1.9</t>
  </si>
  <si>
    <t>1.4.1.10</t>
  </si>
  <si>
    <t xml:space="preserve">         WS Ergebnisse Migrationskonzept einarbeiten</t>
  </si>
  <si>
    <t>1.4.1.11</t>
  </si>
  <si>
    <t xml:space="preserve">       abgestimmtes Migrationskonzept liegt vor</t>
  </si>
  <si>
    <t xml:space="preserve">       Exportformat ecS spezifizieren</t>
  </si>
  <si>
    <t>Mo 11.08.14</t>
  </si>
  <si>
    <t xml:space="preserve">          Exportformat ecS-Daten für DQS spezifizieren</t>
  </si>
  <si>
    <t xml:space="preserve">          Exportformat ecS-Daten für DQS ist spezifiziert</t>
  </si>
  <si>
    <t xml:space="preserve">       Qualitätsanforderungskonzept ZPV 4.0</t>
  </si>
  <si>
    <t>Mo 02.03.15</t>
  </si>
  <si>
    <t>Do 07.05.15</t>
  </si>
  <si>
    <t>1.4.4.1</t>
  </si>
  <si>
    <t>1.4.4.2</t>
  </si>
  <si>
    <t>Do 09.04.15</t>
  </si>
  <si>
    <t xml:space="preserve">       lfd. Abstimmung mit DWH DQS durchführen</t>
  </si>
  <si>
    <t>Mo 16.09.13</t>
  </si>
  <si>
    <t>Mo 29.09.14</t>
  </si>
  <si>
    <t xml:space="preserve">       Extraktions- und Migrationsprozeduren entwickeln</t>
  </si>
  <si>
    <t xml:space="preserve">          Export- und Transformationsroutinen entwickeln</t>
  </si>
  <si>
    <t xml:space="preserve">            Sprint 2014-02 Datenexport</t>
  </si>
  <si>
    <t xml:space="preserve">            Sprint 2014-03 Datenexport</t>
  </si>
  <si>
    <t xml:space="preserve">         Entwicklung Extraktionsroutinen sind abgeschlossen</t>
  </si>
  <si>
    <t xml:space="preserve">         ecS-Daten können für DQS bereitgestellt werden</t>
  </si>
  <si>
    <t xml:space="preserve">         DWH-Data Quality Service ist fertiggestellt</t>
  </si>
  <si>
    <t xml:space="preserve">         Migrationsprozeduren entwickeln</t>
  </si>
  <si>
    <t xml:space="preserve">            Sprint 2014-04 Migration</t>
  </si>
  <si>
    <t xml:space="preserve">            Sprint 2014-05 Migration</t>
  </si>
  <si>
    <t xml:space="preserve">          Entwicklung Migrationsprozeduren ist abgeschlossen</t>
  </si>
  <si>
    <t xml:space="preserve">       Entwicklung Extraktionsroutinen ZPV 3.0 &amp; LEA und Migrationsprozeduren ist abgeschlossen</t>
  </si>
  <si>
    <t xml:space="preserve">       Quelldatenbestand ZPV 3.0 &amp; LEA in DWH-DQS importieren &amp; Ergebnisse analysieren</t>
  </si>
  <si>
    <t xml:space="preserve">          Quelldatenbestand ecS an DQS erstmalig anliefern</t>
  </si>
  <si>
    <t xml:space="preserve">          Quelldatenbestand ZPV 3.0 &amp; LEA &amp; ecS ist in DQS importiert</t>
  </si>
  <si>
    <t xml:space="preserve">          Analyseergebnisse DWH-DQS zu Quelldatenbestand ZPV 3.0 &amp; LEA liegen vor</t>
  </si>
  <si>
    <t xml:space="preserve">          DWH-DQS Abgleichergebnisse sichten</t>
  </si>
  <si>
    <t xml:space="preserve">          Datenkorrekturerfordernisse ZPV 3.0 &amp; LEA definieren</t>
  </si>
  <si>
    <t xml:space="preserve">       Quelldatenbestand ZPV 3.0 &amp; LEA periodisch an DQS liefern</t>
  </si>
  <si>
    <t>1.4.9.1</t>
  </si>
  <si>
    <t>1.4.9.2</t>
  </si>
  <si>
    <t>1.4.9.3</t>
  </si>
  <si>
    <t>1.4.9.4</t>
  </si>
  <si>
    <t>1.4.9.5</t>
  </si>
  <si>
    <t>1.4.9.6</t>
  </si>
  <si>
    <t xml:space="preserve">       Probemigrationen für ZPV 3.0 &amp; LEA -&gt; ZPV 4.0 regelm. durchführen</t>
  </si>
  <si>
    <t>1.4.10.1</t>
  </si>
  <si>
    <t xml:space="preserve">          1. Probemigration für ZPV 3.0 &amp; LEA -&gt; ZPV 4.0 durchführen</t>
  </si>
  <si>
    <t>1.4.10.2</t>
  </si>
  <si>
    <t>1.4.10.3</t>
  </si>
  <si>
    <t xml:space="preserve">       monatlich fachliche AbstimmungsWS ZPV 3.0, LEA &amp; eCard durchführen</t>
  </si>
  <si>
    <t xml:space="preserve">       (Produktiv)Migration ZPV 4.0</t>
  </si>
  <si>
    <t>Fr 25.09.15</t>
  </si>
  <si>
    <t>1.4.13.1</t>
  </si>
  <si>
    <t xml:space="preserve">          Finale Importpakete für Initialmigration ZPV 4.0 sind geliefert</t>
  </si>
  <si>
    <t>1.4.13.2</t>
  </si>
  <si>
    <t xml:space="preserve">          Produktivmigration durchführen</t>
  </si>
  <si>
    <t>Sa 26.09.15</t>
  </si>
  <si>
    <t>1.4.13.3</t>
  </si>
  <si>
    <t xml:space="preserve">          ZPV 4.0 Migrationsergebnis prüfen und abnehmen</t>
  </si>
  <si>
    <t>So 27.09.15</t>
  </si>
  <si>
    <t>1.4.13.4</t>
  </si>
  <si>
    <t xml:space="preserve">          Migration ist abgeschlossen</t>
  </si>
  <si>
    <t>1.4.13.5</t>
  </si>
  <si>
    <t xml:space="preserve">          Nutzsysteme sind an ZPV 4.0 angebunden</t>
  </si>
  <si>
    <t>1.1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</si>
  <si>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</si>
  <si>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</si>
  <si>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</si>
  <si>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</si>
  <si>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</si>
  <si>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</si>
  <si>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</si>
  <si>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</si>
  <si>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</si>
  <si>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</si>
  <si>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</si>
  <si>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</si>
  <si>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</si>
  <si>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</si>
  <si>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</si>
  <si>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</si>
  <si>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</si>
  <si>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1.3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</si>
  <si>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</si>
  <si>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</si>
  <si>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</si>
  <si>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</si>
  <si>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</si>
  <si>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</si>
  <si>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</si>
  <si>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</si>
  <si>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</si>
  <si>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</si>
  <si>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</si>
  <si>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</si>
  <si>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</si>
  <si>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</si>
  <si>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1.5</t>
  </si>
  <si>
    <t>Ressourcennamen</t>
  </si>
  <si>
    <t>Lorenzoni</t>
  </si>
  <si>
    <t>Preindl</t>
  </si>
  <si>
    <t>STP's</t>
  </si>
  <si>
    <t>SVT's</t>
  </si>
  <si>
    <t>IT-ORG</t>
  </si>
  <si>
    <t>Farmer</t>
  </si>
  <si>
    <t>STP's &amp; SVT's</t>
  </si>
  <si>
    <t>Prohaska</t>
  </si>
  <si>
    <t>ZPV CC</t>
  </si>
  <si>
    <t>Fr 29.08.14</t>
  </si>
  <si>
    <t>Mo 01.12.14</t>
  </si>
  <si>
    <t>Mo 05.05.14</t>
  </si>
  <si>
    <t>Fr 09.05.14</t>
  </si>
  <si>
    <t>Di 27.05.14</t>
  </si>
  <si>
    <t xml:space="preserve">         Migrationskonzept V 1.2 fertigstellen (inkl. Ticketbeschreibung:Tickettypen &amp; workflows &amp; attribute)</t>
  </si>
  <si>
    <t>Dauer</t>
  </si>
  <si>
    <t>1</t>
  </si>
  <si>
    <t>726 Tage?</t>
  </si>
  <si>
    <t>Di 20.10.15</t>
  </si>
  <si>
    <t>712 Tage</t>
  </si>
  <si>
    <t>648 Tage?</t>
  </si>
  <si>
    <t>109 Tage?</t>
  </si>
  <si>
    <t>Do 08.05.14</t>
  </si>
  <si>
    <t>1 Tag?</t>
  </si>
  <si>
    <t>0 Tage</t>
  </si>
  <si>
    <t>108 Tage</t>
  </si>
  <si>
    <t>54 Tage?</t>
  </si>
  <si>
    <t>23 Tage?</t>
  </si>
  <si>
    <t>15 Tage</t>
  </si>
  <si>
    <t>Träger</t>
  </si>
  <si>
    <t>16 Tage</t>
  </si>
  <si>
    <t>11 Tage</t>
  </si>
  <si>
    <t>506 Tage?</t>
  </si>
  <si>
    <t>506 Tage</t>
  </si>
  <si>
    <t>501 Tage</t>
  </si>
  <si>
    <t>219 Tage?</t>
  </si>
  <si>
    <t>Mo 17.02.14</t>
  </si>
  <si>
    <t>Mo 22.12.14</t>
  </si>
  <si>
    <t xml:space="preserve">             Sprint 2014-03 LE-Partner stornieren; Generierung Schnittstelle</t>
  </si>
  <si>
    <t>20 Tage</t>
  </si>
  <si>
    <t>Fr 14.03.14</t>
  </si>
  <si>
    <t xml:space="preserve">             Sprint 2014-04 Generierung Schnittstelle </t>
  </si>
  <si>
    <t>17 Tage</t>
  </si>
  <si>
    <t>Fr 16.05.14</t>
  </si>
  <si>
    <t>Mo 19.05.14</t>
  </si>
  <si>
    <t>Mo 16.06.14</t>
  </si>
  <si>
    <t>Fr 11.07.14</t>
  </si>
  <si>
    <t>19 Tage</t>
  </si>
  <si>
    <t>Do 07.08.14</t>
  </si>
  <si>
    <t>Fr 05.09.14</t>
  </si>
  <si>
    <t>Mo 08.09.14</t>
  </si>
  <si>
    <t>Fr 03.10.14</t>
  </si>
  <si>
    <t xml:space="preserve">             Sprint 2014-11 </t>
  </si>
  <si>
    <t>20 Tage?</t>
  </si>
  <si>
    <t>Mo 06.10.14</t>
  </si>
  <si>
    <t>Fr 31.10.14</t>
  </si>
  <si>
    <t>Mo 03.11.14</t>
  </si>
  <si>
    <t>Fr 28.11.14</t>
  </si>
  <si>
    <t xml:space="preserve">             Sprint 2014-13 </t>
  </si>
  <si>
    <t>262 Tage</t>
  </si>
  <si>
    <t>165 Tage</t>
  </si>
  <si>
    <t>40 Tage</t>
  </si>
  <si>
    <t>54 Tage</t>
  </si>
  <si>
    <t>10 Tage</t>
  </si>
  <si>
    <t>5 Tage</t>
  </si>
  <si>
    <t>99 Tage</t>
  </si>
  <si>
    <t>200 Tage</t>
  </si>
  <si>
    <t>Fr 17.10.14</t>
  </si>
  <si>
    <t>45 Tage</t>
  </si>
  <si>
    <t>68 Tage</t>
  </si>
  <si>
    <t>35EA+6 Tage</t>
  </si>
  <si>
    <t xml:space="preserve">         Test in IT-SV mit SVT durchführen</t>
  </si>
  <si>
    <t>Do 22.01.15</t>
  </si>
  <si>
    <t>35EA+14 Tage</t>
  </si>
  <si>
    <t xml:space="preserve">          Befunde erfassen</t>
  </si>
  <si>
    <t>24 Tage</t>
  </si>
  <si>
    <t>1.2.5.8</t>
  </si>
  <si>
    <t xml:space="preserve">         Abnahmetest mit SVT durchführen</t>
  </si>
  <si>
    <t>Mo 30.03.15</t>
  </si>
  <si>
    <t>Fr 03.04.15</t>
  </si>
  <si>
    <t>52EA+1 Tag</t>
  </si>
  <si>
    <t xml:space="preserve">       Test LE-Suche durchführen</t>
  </si>
  <si>
    <t>Fr 10.04.15</t>
  </si>
  <si>
    <t>237 Tage</t>
  </si>
  <si>
    <t>25 Tage</t>
  </si>
  <si>
    <t>1.2.9.1.1</t>
  </si>
  <si>
    <t>1.2.9.1.2</t>
  </si>
  <si>
    <t>1.2.9.1.3</t>
  </si>
  <si>
    <t>59;60;61</t>
  </si>
  <si>
    <t>208 Tage</t>
  </si>
  <si>
    <t>1.2.9.3.1</t>
  </si>
  <si>
    <t xml:space="preserve">             Kernteam (ZPV-Tester) Schulung durchführen</t>
  </si>
  <si>
    <t>8 Tage</t>
  </si>
  <si>
    <t>Do 15.01.15</t>
  </si>
  <si>
    <t>1.2.9.3.2</t>
  </si>
  <si>
    <t xml:space="preserve">            SBTschulen (optional)</t>
  </si>
  <si>
    <t>140 Tage</t>
  </si>
  <si>
    <t xml:space="preserve">         ZPV 4.0 Schulungen sind abgeschlossen</t>
  </si>
  <si>
    <t>81 Tage</t>
  </si>
  <si>
    <t>1.2.10.1</t>
  </si>
  <si>
    <t>59 Tage</t>
  </si>
  <si>
    <t>1.2.10.2</t>
  </si>
  <si>
    <t>1 Tag</t>
  </si>
  <si>
    <t>1.2.10.3</t>
  </si>
  <si>
    <t>1.2.10.4</t>
  </si>
  <si>
    <t>1.2.10.5</t>
  </si>
  <si>
    <t>366 Tage?</t>
  </si>
  <si>
    <t>Mo 28.04.14</t>
  </si>
  <si>
    <t>1.2.12.1</t>
  </si>
  <si>
    <t xml:space="preserve">         Abstimmung mit ZRK durchführen</t>
  </si>
  <si>
    <t>1.2.12.2</t>
  </si>
  <si>
    <t>60 Tage</t>
  </si>
  <si>
    <t>1.2.12.3</t>
  </si>
  <si>
    <t>Di 12.05.15</t>
  </si>
  <si>
    <t>76EA+30 Tage</t>
  </si>
  <si>
    <t>1.2.12.4</t>
  </si>
  <si>
    <t>3 Tage</t>
  </si>
  <si>
    <t>54;78</t>
  </si>
  <si>
    <t>385 Tage</t>
  </si>
  <si>
    <t>1.2.15.1</t>
  </si>
  <si>
    <t>529 Tage?</t>
  </si>
  <si>
    <t>712 Tage?</t>
  </si>
  <si>
    <t>139 Tage?</t>
  </si>
  <si>
    <t>Mi 19.03.14</t>
  </si>
  <si>
    <t>Di 30.09.14</t>
  </si>
  <si>
    <t xml:space="preserve">         WS Kernteam (komplexe Partner &amp; Bezugspartner)durchführen</t>
  </si>
  <si>
    <t>2 Tage</t>
  </si>
  <si>
    <t>Di 06.05.14</t>
  </si>
  <si>
    <t xml:space="preserve">         Definition der Abbildung der komplexen Partner durchführen</t>
  </si>
  <si>
    <t>73 Tage</t>
  </si>
  <si>
    <t>Mo 30.06.14</t>
  </si>
  <si>
    <t>Kernteam</t>
  </si>
  <si>
    <t xml:space="preserve">         Abbildung Komplexe Partner definiert (Kernteam)</t>
  </si>
  <si>
    <t xml:space="preserve">         Komplexe Partner in ZPV 3.0 einpflegen</t>
  </si>
  <si>
    <t>66 Tage?</t>
  </si>
  <si>
    <t>Di 01.07.14</t>
  </si>
  <si>
    <t>SVT,Kernteam</t>
  </si>
  <si>
    <t>1.4.1.7</t>
  </si>
  <si>
    <t>99EA+24 Tage</t>
  </si>
  <si>
    <t>Mi 11.06.14</t>
  </si>
  <si>
    <t xml:space="preserve">         finales Migrationskonzept mit Plenum abstimmen</t>
  </si>
  <si>
    <t>Mi 10.09.14</t>
  </si>
  <si>
    <t>1.4.1.12</t>
  </si>
  <si>
    <t xml:space="preserve">      Ticketsystem konfigurieren (User erforderlich)</t>
  </si>
  <si>
    <t>106;103</t>
  </si>
  <si>
    <t>Scherer</t>
  </si>
  <si>
    <t>Fr 27.06.14</t>
  </si>
  <si>
    <t>Do 18.09.14</t>
  </si>
  <si>
    <t>100;94</t>
  </si>
  <si>
    <t>49 Tage</t>
  </si>
  <si>
    <t>520 Tage</t>
  </si>
  <si>
    <t>Mo 21.09.15</t>
  </si>
  <si>
    <t>235 Tage?</t>
  </si>
  <si>
    <t>Mo 27.01.14</t>
  </si>
  <si>
    <t>1.4.7.1</t>
  </si>
  <si>
    <t>199 Tage</t>
  </si>
  <si>
    <t>1.4.7.1.1</t>
  </si>
  <si>
    <t>Fr 14.02.14</t>
  </si>
  <si>
    <t>1.4.7.1.2</t>
  </si>
  <si>
    <t>1.4.7.1.3</t>
  </si>
  <si>
    <t xml:space="preserve">            Sprint 2014-06 Anpassungen Datenexport 1</t>
  </si>
  <si>
    <t>1.4.7.1.4</t>
  </si>
  <si>
    <t xml:space="preserve">            Sprint 2014-11 Anpassungen Datenexport 2</t>
  </si>
  <si>
    <t>1.4.7.2</t>
  </si>
  <si>
    <t>1.4.7.3</t>
  </si>
  <si>
    <t>1.4.7.4</t>
  </si>
  <si>
    <t>Do 18.12.14</t>
  </si>
  <si>
    <t>106EA+58 Tage</t>
  </si>
  <si>
    <t>1.4.7.5</t>
  </si>
  <si>
    <t>200 Tage?</t>
  </si>
  <si>
    <t>1.4.7.5.1</t>
  </si>
  <si>
    <t>1.4.7.5.2</t>
  </si>
  <si>
    <t>1.4.7.5.3</t>
  </si>
  <si>
    <t xml:space="preserve">            Exportdatenbestand DQS liegt vor</t>
  </si>
  <si>
    <t>Mo 01.09.14</t>
  </si>
  <si>
    <t>DQS-MS</t>
  </si>
  <si>
    <t>1.4.7.5.4</t>
  </si>
  <si>
    <t xml:space="preserve">            Sprint 2014-10 Migration</t>
  </si>
  <si>
    <t>1.4.7.5.5</t>
  </si>
  <si>
    <t xml:space="preserve">            Sprint 2014-11 Migration</t>
  </si>
  <si>
    <t>1.4.7.5.6</t>
  </si>
  <si>
    <t xml:space="preserve">            Sprint 2014-12 Migration</t>
  </si>
  <si>
    <t>106;123</t>
  </si>
  <si>
    <t>1.4.7.5.7</t>
  </si>
  <si>
    <t xml:space="preserve">            Sprint 2014-13 Anpassungen 1 Migration</t>
  </si>
  <si>
    <t>15 Tage?</t>
  </si>
  <si>
    <t>1.4.7.6</t>
  </si>
  <si>
    <t>124;135</t>
  </si>
  <si>
    <t>476 Tage</t>
  </si>
  <si>
    <t>Do 30.10.14</t>
  </si>
  <si>
    <t xml:space="preserve">          Quelldatenbestand an DQS erstmalig anliefern</t>
  </si>
  <si>
    <t>Do 03.01.13</t>
  </si>
  <si>
    <t>Mi 01.10.14</t>
  </si>
  <si>
    <t>140EA+23 Tage</t>
  </si>
  <si>
    <t>21 Tage</t>
  </si>
  <si>
    <t>Do 02.10.14</t>
  </si>
  <si>
    <t>260 Tage</t>
  </si>
  <si>
    <t>Do 24.09.15</t>
  </si>
  <si>
    <t>100EA+60 Tage</t>
  </si>
  <si>
    <t>208 Tage?</t>
  </si>
  <si>
    <t>Mi 23.09.15</t>
  </si>
  <si>
    <t>1.4.11.1</t>
  </si>
  <si>
    <t>1.4.11.2</t>
  </si>
  <si>
    <t xml:space="preserve">         Probemigrationen -Iterationen mtl. gesamter Datenbestand -&gt; ZPV 4.0 durchführen</t>
  </si>
  <si>
    <t>191 Tage?</t>
  </si>
  <si>
    <t>Di 22.09.15</t>
  </si>
  <si>
    <t>136;126</t>
  </si>
  <si>
    <t>1.4.11.3</t>
  </si>
  <si>
    <t xml:space="preserve">         Initialdatenbestand für Nutzsysteme aus ZPV 4.0 ausliefern</t>
  </si>
  <si>
    <t>170 Tage</t>
  </si>
  <si>
    <t>Do 29.01.15</t>
  </si>
  <si>
    <t>148AA+22 Tage</t>
  </si>
  <si>
    <t>210 Tage</t>
  </si>
  <si>
    <t xml:space="preserve">       abgeglichene Quelldatenbestände stehen für Import ZPV 4.0 (Produktivmigration) bereit</t>
  </si>
  <si>
    <t>148EA+3 Tage</t>
  </si>
  <si>
    <t>1.4.14</t>
  </si>
  <si>
    <t>3 Tage?</t>
  </si>
  <si>
    <t>1.4.14.1</t>
  </si>
  <si>
    <t>1.4.14.2</t>
  </si>
  <si>
    <t>1.4.14.3</t>
  </si>
  <si>
    <t>1.4.14.4</t>
  </si>
  <si>
    <t>1.4.14.5</t>
  </si>
  <si>
    <t>1.4.14.6</t>
  </si>
  <si>
    <t xml:space="preserve">       Organisationsbeschreibung „ZPV 4.0 – Leistungserbringerbereich“ erstellen 
(Übernahme AP aus SDL)</t>
  </si>
  <si>
    <t xml:space="preserve">         Iterationen für Quelldatenbestände aller Systeme anliefern 
        (techn. Täglich möglich-fachlich mtl. Definition in Abstimmungen)</t>
  </si>
  <si>
    <t>Aufwände in PT 
Tarif INT002</t>
  </si>
  <si>
    <t>Aufwände in PT 
Tarif INT003</t>
  </si>
  <si>
    <t>Aufwände in PT 
Tarif EXTDL4</t>
  </si>
  <si>
    <t>Aufwände in PT 
Tarif EXTDL5</t>
  </si>
  <si>
    <t>Aufwände in PT 
Tarif INT001</t>
  </si>
  <si>
    <t>01/15 07.01.-30.01.</t>
  </si>
  <si>
    <t>02/15 02.02.-27.02.</t>
  </si>
  <si>
    <t>03/15 02.03.-27.03</t>
  </si>
  <si>
    <t>04/15 30.03.-24.04.</t>
  </si>
  <si>
    <t>05/15 27.04.-22.05.</t>
  </si>
  <si>
    <t>06/15 25.05.19.06</t>
  </si>
  <si>
    <t>07/15 22.06.-17.07</t>
  </si>
  <si>
    <t>08/15 20.07-14.08.</t>
  </si>
  <si>
    <t>09/15 17.08.-11.09.</t>
  </si>
  <si>
    <t>10/15 14.09.-09.10.</t>
  </si>
  <si>
    <t>JAHR</t>
  </si>
  <si>
    <t>MONAT</t>
  </si>
  <si>
    <t>TEAM</t>
  </si>
  <si>
    <t>SPRINT_PH</t>
  </si>
  <si>
    <t>SPRINT_PT</t>
  </si>
  <si>
    <t>TARIFKLASSE</t>
  </si>
  <si>
    <t>KOSTEN_PER_SPRINT_INKL_GK</t>
  </si>
  <si>
    <t>TARIF_BESCHREIBUNG</t>
  </si>
  <si>
    <t>BUSSUPP</t>
  </si>
  <si>
    <t>EDL005</t>
  </si>
  <si>
    <t>EDL Tarif DL05 2013</t>
  </si>
  <si>
    <t>INT001</t>
  </si>
  <si>
    <t>INT002</t>
  </si>
  <si>
    <t>INT003</t>
  </si>
  <si>
    <t>CORE</t>
  </si>
  <si>
    <t>EDL004</t>
  </si>
  <si>
    <t>EDL Tarif DL04 2013</t>
  </si>
  <si>
    <t>DQA</t>
  </si>
  <si>
    <t>HVBVERR</t>
  </si>
  <si>
    <t>HVB verrechniet nichts</t>
  </si>
  <si>
    <t>SAT</t>
  </si>
  <si>
    <t>S4SKHL</t>
  </si>
  <si>
    <t>ZPV040KT</t>
  </si>
  <si>
    <t>SVTVERR</t>
  </si>
  <si>
    <t>SVT verrechniet nichts</t>
  </si>
  <si>
    <t>Vorgehensweise zur Ermittlung der Kosten für ZPV4-Entwicklung und Business-Support</t>
  </si>
  <si>
    <t>1) In jedem Sprint arbeitet das CORE-Team mit 100% seiner Kapazität</t>
  </si>
  <si>
    <t>2) Kapazität:</t>
  </si>
  <si>
    <t>2a) der Sprint wird mit 17 Arbeitstagen zu je 8 Stunden gerechnet</t>
  </si>
  <si>
    <t>GRP</t>
  </si>
  <si>
    <t>USKURZZ</t>
  </si>
  <si>
    <t>MA_NAME</t>
  </si>
  <si>
    <t>PROZENT_ANTEIL</t>
  </si>
  <si>
    <t>DPF</t>
  </si>
  <si>
    <t>Dominik Pfeifer</t>
  </si>
  <si>
    <t>GLE</t>
  </si>
  <si>
    <t>Gernot Lehnert</t>
  </si>
  <si>
    <t>LFR</t>
  </si>
  <si>
    <t>Lukas Freudenschlag</t>
  </si>
  <si>
    <t>MLO</t>
  </si>
  <si>
    <t>Marcus Lorenzoni</t>
  </si>
  <si>
    <t>MPO</t>
  </si>
  <si>
    <t>Marek Pompura</t>
  </si>
  <si>
    <t>MP</t>
  </si>
  <si>
    <t>Patrick Matzner</t>
  </si>
  <si>
    <t>THO</t>
  </si>
  <si>
    <t>Thomas Hoffmann</t>
  </si>
  <si>
    <t>WSC</t>
  </si>
  <si>
    <t>Wolfgang Scherer</t>
  </si>
  <si>
    <t>MAB</t>
  </si>
  <si>
    <t>Bensara Maglajlic</t>
  </si>
  <si>
    <t>DFU</t>
  </si>
  <si>
    <t>Daniel Funk</t>
  </si>
  <si>
    <t>MHE</t>
  </si>
  <si>
    <t>Manuel Heissenberger</t>
  </si>
  <si>
    <t>MGR</t>
  </si>
  <si>
    <t>Marion Grabenweger</t>
  </si>
  <si>
    <t>MRU</t>
  </si>
  <si>
    <t>Marion Rudischer</t>
  </si>
  <si>
    <t>MWO</t>
  </si>
  <si>
    <t>Michael Wohlmuther</t>
  </si>
  <si>
    <t>ZN</t>
  </si>
  <si>
    <t>Nikolaus Zopf</t>
  </si>
  <si>
    <t>WIS</t>
  </si>
  <si>
    <t>Stefan Willinger</t>
  </si>
  <si>
    <t>TMA</t>
  </si>
  <si>
    <t>Thomas Mantsch</t>
  </si>
  <si>
    <t>WKO</t>
  </si>
  <si>
    <t>Werner Kopp</t>
  </si>
  <si>
    <t>WWA</t>
  </si>
  <si>
    <t>Wolfgang Wagner</t>
  </si>
  <si>
    <t>FW</t>
  </si>
  <si>
    <t>Wolfram Frick</t>
  </si>
  <si>
    <t>AWA</t>
  </si>
  <si>
    <t>Andreas Waclavicek</t>
  </si>
  <si>
    <t>PRI</t>
  </si>
  <si>
    <t>Richard Preindl</t>
  </si>
  <si>
    <t>KHL</t>
  </si>
  <si>
    <t>Karin Hloupy</t>
  </si>
  <si>
    <t>LHU</t>
  </si>
  <si>
    <t>Lukas Hulin</t>
  </si>
  <si>
    <t>MCE</t>
  </si>
  <si>
    <t>Manfred Cerny</t>
  </si>
  <si>
    <t>MMU</t>
  </si>
  <si>
    <t>Markus Müller</t>
  </si>
  <si>
    <t>PCE</t>
  </si>
  <si>
    <t>Patrick Cemper</t>
  </si>
  <si>
    <t>EDE</t>
  </si>
  <si>
    <t>Eveline Denk</t>
  </si>
  <si>
    <t>Team</t>
  </si>
  <si>
    <t>Kurzz</t>
  </si>
  <si>
    <t>Name</t>
  </si>
  <si>
    <t>Anteil-Prozent</t>
  </si>
  <si>
    <t>ILV Tarif 1 2013 ist 59,70 EUR pro Stunde netto excl. GK</t>
  </si>
  <si>
    <t>ILV Tarif 2 2013 ist 71,10 EUR pro Stunde netto excl. GK</t>
  </si>
  <si>
    <t>ILV Tarif 3 2013 ist 89,60 EUR pro Stunde netto excl. GK</t>
  </si>
  <si>
    <t>EDL S4S Tarif DL02 2013 Karin Hloupy 110,00 EUR/h excl. GK</t>
  </si>
  <si>
    <t>3) Wenn duch Marcus vorgesehen, leistet das BUSSUPP-Teeam in ausgewählten Sprints jeweils mit 10% seiner Kapazität</t>
  </si>
  <si>
    <t>4) die obigen Regeln sind mal in den Formeln in Tabelle 2 berücksichtigt: jeder Spint 100% CORE + 10% BUSSUPP</t>
  </si>
  <si>
    <t>2b) Das CORE-Team besteht aus (siehe auch Tabellenblatt "TEAMs"):</t>
  </si>
  <si>
    <t xml:space="preserve">0) im Tabellenblatt "Kostengrundlagen" ist für einen Sprint aufgeführt: </t>
  </si>
  <si>
    <t>0b) welcher Tarif wieviel (excl. GK) kostet</t>
  </si>
  <si>
    <t>0a) wieviel Ph und PT von jeder Tarifklasse in jedem Sprint verbraucht werden</t>
  </si>
  <si>
    <t>2c) im Tabellenblatt "TEAMs" ist aufgeführt, wer in welchem Team zu welchem Anteil zugeordnet 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</si>
</sst>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3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36363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8000"/>
      <name val="Calibri"/>
      <family val="2"/>
      <scheme val="minor"/>
    </font>
    <font>
      <b/>
      <i/>
      <sz val="11"/>
      <color rgb="FF339933"/>
      <name val="Calibri"/>
      <family val="2"/>
      <scheme val="minor"/>
    </font>
    <font>
      <i/>
      <sz val="11"/>
      <color rgb="FF33993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ED1C24"/>
      <name val="Calibri"/>
      <family val="2"/>
      <scheme val="minor"/>
    </font>
    <font>
      <b/>
      <i/>
      <sz val="11"/>
      <color rgb="FFE36C09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strike/>
      <sz val="1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u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F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1BBCC"/>
      </left>
      <right/>
      <top style="thin">
        <color rgb="FFB1BBCC"/>
      </top>
      <bottom style="thin">
        <color rgb="FFB1BBCC"/>
      </bottom>
      <diagonal/>
    </border>
  </borders>
  <cellStyleXfs count="44">
    <xf numFmtId="0" fontId="0" fillId="0" borderId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5" applyNumberFormat="0" applyAlignment="0" applyProtection="0"/>
    <xf numFmtId="0" fontId="25" fillId="10" borderId="6" applyNumberFormat="0" applyAlignment="0" applyProtection="0"/>
    <xf numFmtId="0" fontId="26" fillId="10" borderId="5" applyNumberFormat="0" applyAlignment="0" applyProtection="0"/>
    <xf numFmtId="0" fontId="27" fillId="0" borderId="7" applyNumberFormat="0" applyFill="0" applyAlignment="0" applyProtection="0"/>
    <xf numFmtId="0" fontId="28" fillId="11" borderId="8" applyNumberFormat="0" applyAlignment="0" applyProtection="0"/>
    <xf numFmtId="0" fontId="1" fillId="0" borderId="0" applyNumberFormat="0" applyFill="0" applyBorder="0" applyAlignment="0" applyProtection="0"/>
    <xf numFmtId="0" fontId="16" fillId="12" borderId="9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31" fillId="36" borderId="0" applyNumberFormat="0" applyBorder="0" applyAlignment="0" applyProtection="0"/>
    <xf numFmtId="164" fontId="16" fillId="0" borderId="0" applyFont="0" applyFill="0" applyBorder="0" applyAlignment="0" applyProtection="0"/>
    <xf numFmtId="0" fontId="32" fillId="0" borderId="0" applyNumberFormat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16" fontId="4" fillId="3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 indent="3"/>
    </xf>
    <xf numFmtId="14" fontId="12" fillId="4" borderId="1" xfId="0" applyNumberFormat="1" applyFont="1" applyFill="1" applyBorder="1" applyAlignment="1">
      <alignment vertical="center" wrapText="1"/>
    </xf>
    <xf numFmtId="14" fontId="12" fillId="3" borderId="1" xfId="0" applyNumberFormat="1" applyFont="1" applyFill="1" applyBorder="1" applyAlignment="1">
      <alignment vertical="center" wrapText="1"/>
    </xf>
    <xf numFmtId="14" fontId="5" fillId="3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indent="3"/>
    </xf>
    <xf numFmtId="14" fontId="4" fillId="0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 indent="3"/>
    </xf>
    <xf numFmtId="14" fontId="4" fillId="5" borderId="1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14" fontId="13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14" fontId="14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49" fontId="0" fillId="4" borderId="0" xfId="0" applyNumberFormat="1" applyFill="1"/>
    <xf numFmtId="49" fontId="0" fillId="4" borderId="0" xfId="0" applyNumberFormat="1" applyFill="1"/>
    <xf numFmtId="49" fontId="0" fillId="4" borderId="0" xfId="0" applyNumberFormat="1" applyFill="1"/>
    <xf numFmtId="49" fontId="0" fillId="4" borderId="0" xfId="0" applyNumberFormat="1" applyFill="1"/>
    <xf numFmtId="49" fontId="0" fillId="4" borderId="0" xfId="0" applyNumberFormat="1" applyFill="1"/>
    <xf numFmtId="49" fontId="0" fillId="4" borderId="0" xfId="0" applyNumberFormat="1" applyFill="1"/>
    <xf numFmtId="49" fontId="0" fillId="4" borderId="0" xfId="0" applyNumberFormat="1" applyFill="1"/>
    <xf numFmtId="49" fontId="0" fillId="4" borderId="0" xfId="0" applyNumberFormat="1" applyFill="1"/>
    <xf numFmtId="49" fontId="0" fillId="4" borderId="0" xfId="0" applyNumberFormat="1" applyFill="1"/>
    <xf numFmtId="49" fontId="0" fillId="4" borderId="0" xfId="0" applyNumberFormat="1" applyFill="1"/>
    <xf numFmtId="0" fontId="0" fillId="0" borderId="11" xfId="0" applyBorder="1"/>
    <xf numFmtId="0" fontId="32" fillId="0" borderId="0" xfId="43" applyNumberFormat="1" applyFont="1" applyFill="1" applyBorder="1" applyAlignment="1"/>
    <xf numFmtId="0" fontId="33" fillId="0" borderId="0" xfId="0" applyFont="1"/>
    <xf numFmtId="0" fontId="0" fillId="0" borderId="0" xfId="0" applyNumberFormat="1" applyFont="1" applyFill="1" applyBorder="1" applyAlignment="1"/>
    <xf numFmtId="164" fontId="0" fillId="0" borderId="0" xfId="42" applyFont="1" applyFill="1" applyBorder="1" applyAlignment="1"/>
    <xf numFmtId="2" fontId="0" fillId="0" borderId="0" xfId="0" applyNumberFormat="1" applyFont="1" applyFill="1" applyBorder="1" applyAlignment="1"/>
    <xf numFmtId="0" fontId="0" fillId="0" borderId="0" xfId="0" applyNumberFormat="1" applyFill="1" applyBorder="1" applyAlignment="1"/>
    <xf numFmtId="2" fontId="4" fillId="3" borderId="11" xfId="0" applyNumberFormat="1" applyFont="1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2" fontId="4" fillId="5" borderId="11" xfId="0" applyNumberFormat="1" applyFont="1" applyFill="1" applyBorder="1" applyAlignment="1">
      <alignment vertical="center" wrapText="1"/>
    </xf>
  </cellXfs>
  <cellStyles count="4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3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ährung" xfId="42" builtinId="4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workbookViewId="0">
      <selection activeCell="B32" sqref="B32"/>
    </sheetView>
  </sheetViews>
  <sheetFormatPr baseColWidth="10" defaultRowHeight="15" x14ac:dyDescent="0.25"/>
  <cols>
    <col min="1" max="1" width="10.7109375" bestFit="1" customWidth="1"/>
    <col min="2" max="2" width="84.28515625" customWidth="1"/>
    <col min="3" max="3" width="13.5703125" hidden="1" customWidth="1"/>
    <col min="4" max="4" width="12.7109375" customWidth="1"/>
    <col min="5" max="5" width="12.85546875" customWidth="1"/>
    <col min="6" max="6" width="17.7109375" customWidth="1"/>
    <col min="7" max="7" width="20.5703125" customWidth="1"/>
  </cols>
  <sheetData>
    <row r="1" spans="1:7" x14ac:dyDescent="0.25">
      <c r="A1" s="15" t="s">
        <v>0</v>
      </c>
      <c r="B1" s="1" t="s">
        <v>1</v>
      </c>
      <c r="C1" s="1" t="s">
        <v>302</v>
      </c>
      <c r="D1" s="1" t="s">
        <v>2</v>
      </c>
      <c r="E1" s="1" t="s">
        <v>3</v>
      </c>
      <c r="F1" s="1" t="s">
        <v>4</v>
      </c>
      <c r="G1" s="1" t="s">
        <v>286</v>
      </c>
    </row>
    <row r="2" spans="1:7" x14ac:dyDescent="0.25">
      <c r="A2" s="16" t="s">
        <v>303</v>
      </c>
      <c r="B2" s="4"/>
      <c r="C2" s="4"/>
      <c r="D2" s="3"/>
      <c r="E2" s="3"/>
      <c r="F2" s="2"/>
      <c r="G2" s="2"/>
    </row>
    <row r="3" spans="1:7" x14ac:dyDescent="0.25">
      <c r="A3" s="16" t="s">
        <v>252</v>
      </c>
      <c r="B3" s="4"/>
      <c r="C3" s="4"/>
      <c r="D3" s="3"/>
      <c r="E3" s="3"/>
      <c r="F3" s="2"/>
      <c r="G3" s="2"/>
    </row>
    <row r="4" spans="1:7" x14ac:dyDescent="0.25">
      <c r="A4" s="16" t="s">
        <v>253</v>
      </c>
      <c r="B4" s="3"/>
      <c r="C4" s="3"/>
      <c r="D4" s="3"/>
      <c r="E4" s="3"/>
      <c r="F4" s="2"/>
      <c r="G4" s="2"/>
    </row>
    <row r="5" spans="1:7" x14ac:dyDescent="0.25">
      <c r="A5" s="16" t="s">
        <v>254</v>
      </c>
      <c r="B5" s="5"/>
      <c r="C5" s="5"/>
      <c r="D5" s="5"/>
      <c r="E5" s="5"/>
      <c r="F5" s="2"/>
      <c r="G5" s="2"/>
    </row>
    <row r="6" spans="1:7" x14ac:dyDescent="0.25">
      <c r="A6" s="16" t="s">
        <v>13</v>
      </c>
      <c r="B6" s="6"/>
      <c r="C6" s="6"/>
      <c r="D6" s="6"/>
      <c r="E6" s="6"/>
      <c r="F6" s="6"/>
      <c r="G6" s="2"/>
    </row>
    <row r="7" spans="1:7" x14ac:dyDescent="0.25">
      <c r="A7" s="17" t="s">
        <v>15</v>
      </c>
      <c r="B7" s="7"/>
      <c r="C7" s="7"/>
      <c r="D7" s="5"/>
      <c r="E7" s="7"/>
      <c r="F7" s="5"/>
      <c r="G7" s="5"/>
    </row>
    <row r="8" spans="1:7" x14ac:dyDescent="0.25">
      <c r="A8" s="18" t="s">
        <v>17</v>
      </c>
      <c r="B8" s="6"/>
      <c r="C8" s="6"/>
      <c r="D8" s="6"/>
      <c r="E8" s="6"/>
      <c r="F8" s="6"/>
      <c r="G8" s="2"/>
    </row>
    <row r="9" spans="1:7" x14ac:dyDescent="0.25">
      <c r="A9" s="17" t="s">
        <v>20</v>
      </c>
      <c r="B9" s="3"/>
      <c r="C9" s="3"/>
      <c r="D9" s="3"/>
      <c r="E9" s="3"/>
      <c r="F9" s="2"/>
      <c r="G9" s="2"/>
    </row>
    <row r="10" spans="1:7" x14ac:dyDescent="0.25">
      <c r="A10" s="18" t="s">
        <v>255</v>
      </c>
      <c r="B10" s="5"/>
      <c r="C10" s="5"/>
      <c r="D10" s="5"/>
      <c r="E10" s="5"/>
      <c r="F10" s="2"/>
      <c r="G10" s="2"/>
    </row>
    <row r="11" spans="1:7" x14ac:dyDescent="0.25">
      <c r="A11" s="16" t="s">
        <v>25</v>
      </c>
      <c r="B11" s="5"/>
      <c r="C11" s="5"/>
      <c r="D11" s="5"/>
      <c r="E11" s="5"/>
      <c r="F11" s="5"/>
      <c r="G11" s="2"/>
    </row>
    <row r="12" spans="1:7" x14ac:dyDescent="0.25">
      <c r="A12" s="17" t="s">
        <v>28</v>
      </c>
      <c r="B12" s="7"/>
      <c r="C12" s="7"/>
      <c r="D12" s="5"/>
      <c r="E12" s="7"/>
      <c r="F12" s="5"/>
      <c r="G12" s="5"/>
    </row>
    <row r="13" spans="1:7" x14ac:dyDescent="0.25">
      <c r="A13" s="17" t="s">
        <v>32</v>
      </c>
      <c r="B13" s="7"/>
      <c r="C13" s="7"/>
      <c r="D13" s="5"/>
      <c r="E13" s="7"/>
      <c r="F13" s="2"/>
      <c r="G13" s="2"/>
    </row>
    <row r="14" spans="1:7" x14ac:dyDescent="0.25">
      <c r="A14" s="17" t="s">
        <v>35</v>
      </c>
      <c r="B14" s="6"/>
      <c r="C14" s="6"/>
      <c r="D14" s="6"/>
      <c r="E14" s="6"/>
      <c r="F14" s="6"/>
      <c r="G14" s="2"/>
    </row>
    <row r="15" spans="1:7" x14ac:dyDescent="0.25">
      <c r="A15" s="17" t="s">
        <v>39</v>
      </c>
      <c r="B15" s="8"/>
      <c r="C15" s="8"/>
      <c r="D15" s="6"/>
      <c r="E15" s="6"/>
      <c r="F15" s="6"/>
      <c r="G15" s="2"/>
    </row>
    <row r="16" spans="1:7" x14ac:dyDescent="0.25">
      <c r="A16" s="18" t="s">
        <v>41</v>
      </c>
      <c r="B16" s="3"/>
      <c r="C16" s="3"/>
      <c r="D16" s="3"/>
      <c r="E16" s="3"/>
      <c r="F16" s="2"/>
      <c r="G16" s="2"/>
    </row>
    <row r="17" spans="1:7" x14ac:dyDescent="0.25">
      <c r="A17" s="18" t="s">
        <v>256</v>
      </c>
      <c r="B17" s="5"/>
      <c r="C17" s="5"/>
      <c r="D17" s="5"/>
      <c r="E17" s="5"/>
      <c r="F17" s="2"/>
      <c r="G17" s="5"/>
    </row>
    <row r="18" spans="1:7" x14ac:dyDescent="0.25">
      <c r="A18" s="16" t="s">
        <v>47</v>
      </c>
      <c r="B18" s="5"/>
      <c r="C18" s="5"/>
      <c r="D18" s="5"/>
      <c r="E18" s="5"/>
      <c r="F18" s="2"/>
      <c r="G18" s="5"/>
    </row>
    <row r="19" spans="1:7" x14ac:dyDescent="0.25">
      <c r="A19" s="17" t="s">
        <v>49</v>
      </c>
      <c r="B19" s="3"/>
      <c r="C19" s="3"/>
      <c r="D19" s="3"/>
      <c r="E19" s="3"/>
      <c r="F19" s="2"/>
      <c r="G19" s="2"/>
    </row>
    <row r="20" spans="1:7" x14ac:dyDescent="0.25">
      <c r="A20" s="17" t="s">
        <v>52</v>
      </c>
      <c r="B20" s="7"/>
      <c r="C20" s="7"/>
      <c r="D20" s="5"/>
      <c r="E20" s="5"/>
      <c r="F20" s="2"/>
      <c r="G20" s="5"/>
    </row>
    <row r="21" spans="1:7" x14ac:dyDescent="0.25">
      <c r="A21" s="16" t="s">
        <v>55</v>
      </c>
      <c r="B21" s="7"/>
      <c r="C21" s="7"/>
      <c r="D21" s="5"/>
      <c r="E21" s="5"/>
      <c r="F21" s="2"/>
      <c r="G21" s="5"/>
    </row>
    <row r="22" spans="1:7" x14ac:dyDescent="0.25">
      <c r="A22" s="17" t="s">
        <v>56</v>
      </c>
      <c r="B22" s="7"/>
      <c r="C22" s="7"/>
      <c r="D22" s="5"/>
      <c r="E22" s="5"/>
      <c r="F22" s="2"/>
      <c r="G22" s="5"/>
    </row>
    <row r="23" spans="1:7" x14ac:dyDescent="0.25">
      <c r="A23" s="17" t="s">
        <v>57</v>
      </c>
      <c r="B23" s="7"/>
      <c r="C23" s="7"/>
      <c r="D23" s="5"/>
      <c r="E23" s="5"/>
      <c r="F23" s="2"/>
      <c r="G23" s="5"/>
    </row>
    <row r="24" spans="1:7" x14ac:dyDescent="0.25">
      <c r="A24" s="17" t="s">
        <v>58</v>
      </c>
      <c r="B24" s="7"/>
      <c r="C24" s="7"/>
      <c r="D24" s="5"/>
      <c r="E24" s="5"/>
      <c r="F24" s="2"/>
      <c r="G24" s="5"/>
    </row>
    <row r="25" spans="1:7" x14ac:dyDescent="0.25">
      <c r="A25" s="17" t="s">
        <v>59</v>
      </c>
      <c r="B25" s="7"/>
      <c r="C25" s="7"/>
      <c r="D25" s="5"/>
      <c r="E25" s="5"/>
      <c r="F25" s="2"/>
      <c r="G25" s="5"/>
    </row>
    <row r="26" spans="1:7" x14ac:dyDescent="0.25">
      <c r="A26" s="17" t="s">
        <v>61</v>
      </c>
      <c r="B26" s="7"/>
      <c r="C26" s="7"/>
      <c r="D26" s="5"/>
      <c r="E26" s="5"/>
      <c r="F26" s="2"/>
      <c r="G26" s="5"/>
    </row>
    <row r="27" spans="1:7" x14ac:dyDescent="0.25">
      <c r="A27" s="17" t="s">
        <v>64</v>
      </c>
      <c r="B27" s="7"/>
      <c r="C27" s="7"/>
      <c r="D27" s="5"/>
      <c r="E27" s="5"/>
      <c r="F27" s="2"/>
      <c r="G27" s="5"/>
    </row>
    <row r="28" spans="1:7" x14ac:dyDescent="0.25">
      <c r="A28" s="17" t="s">
        <v>66</v>
      </c>
      <c r="B28" s="7"/>
      <c r="C28" s="7"/>
      <c r="D28" s="5"/>
      <c r="E28" s="5"/>
      <c r="F28" s="2"/>
      <c r="G28" s="5"/>
    </row>
    <row r="29" spans="1:7" x14ac:dyDescent="0.25">
      <c r="A29" s="17" t="s">
        <v>68</v>
      </c>
      <c r="B29" s="7"/>
      <c r="C29" s="7"/>
      <c r="D29" s="5"/>
      <c r="E29" s="5"/>
      <c r="F29" s="2"/>
      <c r="G29" s="5"/>
    </row>
    <row r="30" spans="1:7" x14ac:dyDescent="0.25">
      <c r="A30" s="17" t="s">
        <v>71</v>
      </c>
      <c r="B30" s="7"/>
      <c r="C30" s="7"/>
      <c r="D30" s="5"/>
      <c r="E30" s="5"/>
      <c r="F30" s="2"/>
      <c r="G30" s="5"/>
    </row>
    <row r="31" spans="1:7" x14ac:dyDescent="0.25">
      <c r="A31" s="17" t="s">
        <v>72</v>
      </c>
      <c r="B31" s="7"/>
      <c r="C31" s="7"/>
      <c r="D31" s="5"/>
      <c r="E31" s="5"/>
      <c r="F31" s="2"/>
      <c r="G31" s="5"/>
    </row>
    <row r="32" spans="1:7" x14ac:dyDescent="0.25">
      <c r="A32" s="17" t="s">
        <v>257</v>
      </c>
      <c r="B32" s="7"/>
      <c r="C32" s="7"/>
      <c r="D32" s="5"/>
      <c r="E32" s="5"/>
      <c r="F32" s="2"/>
      <c r="G32" s="5"/>
    </row>
    <row r="33" spans="1:7" x14ac:dyDescent="0.25">
      <c r="A33" s="17" t="s">
        <v>258</v>
      </c>
      <c r="B33" s="7"/>
      <c r="C33" s="7"/>
      <c r="D33" s="5"/>
      <c r="E33" s="5"/>
      <c r="F33" s="2"/>
      <c r="G33" s="5"/>
    </row>
    <row r="34" spans="1:7" x14ac:dyDescent="0.25">
      <c r="A34" s="17" t="s">
        <v>82</v>
      </c>
      <c r="B34" s="7"/>
      <c r="C34" s="7"/>
      <c r="D34" s="5"/>
      <c r="E34" s="5"/>
      <c r="F34" s="2"/>
      <c r="G34" s="5"/>
    </row>
    <row r="35" spans="1:7" x14ac:dyDescent="0.25">
      <c r="A35" s="17" t="s">
        <v>85</v>
      </c>
      <c r="B35" s="7"/>
      <c r="C35" s="7"/>
      <c r="D35" s="5"/>
      <c r="E35" s="5"/>
      <c r="F35" s="2"/>
      <c r="G35" s="5"/>
    </row>
    <row r="36" spans="1:7" x14ac:dyDescent="0.25">
      <c r="A36" s="17" t="s">
        <v>88</v>
      </c>
      <c r="B36" s="8"/>
      <c r="C36" s="8"/>
      <c r="D36" s="9"/>
      <c r="E36" s="9"/>
      <c r="F36" s="2"/>
      <c r="G36" s="2"/>
    </row>
    <row r="37" spans="1:7" x14ac:dyDescent="0.25">
      <c r="A37" s="17" t="s">
        <v>92</v>
      </c>
      <c r="B37" s="3"/>
      <c r="C37" s="3"/>
      <c r="D37" s="3"/>
      <c r="E37" s="3"/>
      <c r="F37" s="2"/>
      <c r="G37" s="2"/>
    </row>
    <row r="38" spans="1:7" x14ac:dyDescent="0.25">
      <c r="A38" s="18" t="s">
        <v>95</v>
      </c>
      <c r="B38" s="3"/>
      <c r="C38" s="3"/>
      <c r="D38" s="3"/>
      <c r="E38" s="3"/>
      <c r="F38" s="2"/>
      <c r="G38" s="2"/>
    </row>
    <row r="39" spans="1:7" x14ac:dyDescent="0.25">
      <c r="A39" s="16" t="s">
        <v>99</v>
      </c>
      <c r="B39" s="5"/>
      <c r="C39" s="5"/>
      <c r="D39" s="7"/>
      <c r="E39" s="7"/>
      <c r="F39" s="2"/>
      <c r="G39" s="5"/>
    </row>
    <row r="40" spans="1:7" x14ac:dyDescent="0.25">
      <c r="A40" s="16" t="s">
        <v>102</v>
      </c>
      <c r="B40" s="5"/>
      <c r="C40" s="5"/>
      <c r="D40" s="7"/>
      <c r="E40" s="7"/>
      <c r="F40" s="2"/>
      <c r="G40" s="5"/>
    </row>
    <row r="41" spans="1:7" x14ac:dyDescent="0.25">
      <c r="A41" s="17" t="s">
        <v>105</v>
      </c>
      <c r="B41" s="5"/>
      <c r="C41" s="5"/>
      <c r="D41" s="7"/>
      <c r="E41" s="7"/>
      <c r="F41" s="2"/>
      <c r="G41" s="5"/>
    </row>
    <row r="42" spans="1:7" x14ac:dyDescent="0.25">
      <c r="A42" s="17" t="s">
        <v>107</v>
      </c>
      <c r="B42" s="5"/>
      <c r="C42" s="5"/>
      <c r="D42" s="7"/>
      <c r="E42" s="7"/>
      <c r="F42" s="5"/>
      <c r="G42" s="5"/>
    </row>
    <row r="43" spans="1:7" x14ac:dyDescent="0.25">
      <c r="A43" s="17" t="s">
        <v>109</v>
      </c>
      <c r="B43" s="5"/>
      <c r="C43" s="5"/>
      <c r="D43" s="7"/>
      <c r="E43" s="7"/>
      <c r="F43" s="5"/>
      <c r="G43" s="5"/>
    </row>
    <row r="44" spans="1:7" x14ac:dyDescent="0.25">
      <c r="A44" s="17" t="s">
        <v>112</v>
      </c>
      <c r="B44" s="3"/>
      <c r="C44" s="3"/>
      <c r="D44" s="3"/>
      <c r="E44" s="3"/>
      <c r="F44" s="2"/>
      <c r="G44" s="2"/>
    </row>
    <row r="45" spans="1:7" x14ac:dyDescent="0.25">
      <c r="A45" s="17" t="s">
        <v>115</v>
      </c>
      <c r="B45" s="5"/>
      <c r="C45" s="5"/>
      <c r="D45" s="7"/>
      <c r="E45" s="7"/>
      <c r="F45" s="5"/>
      <c r="G45" s="5"/>
    </row>
    <row r="46" spans="1:7" x14ac:dyDescent="0.25">
      <c r="A46" s="16" t="s">
        <v>117</v>
      </c>
      <c r="B46" s="5"/>
      <c r="C46" s="5"/>
      <c r="D46" s="7"/>
      <c r="E46" s="7"/>
      <c r="F46" s="5"/>
      <c r="G46" s="2"/>
    </row>
    <row r="47" spans="1:7" x14ac:dyDescent="0.25">
      <c r="A47" s="17" t="s">
        <v>120</v>
      </c>
      <c r="B47" s="5"/>
      <c r="C47" s="5"/>
      <c r="D47" s="7"/>
      <c r="E47" s="7"/>
      <c r="F47" s="5"/>
      <c r="G47" s="2"/>
    </row>
    <row r="48" spans="1:7" x14ac:dyDescent="0.25">
      <c r="A48" s="17" t="s">
        <v>124</v>
      </c>
      <c r="B48" s="7"/>
      <c r="C48" s="7"/>
      <c r="D48" s="7"/>
      <c r="E48" s="7"/>
      <c r="F48" s="5"/>
      <c r="G48" s="5"/>
    </row>
    <row r="49" spans="1:7" x14ac:dyDescent="0.25">
      <c r="A49" s="17" t="s">
        <v>363</v>
      </c>
      <c r="B49" s="7"/>
      <c r="C49" s="7"/>
      <c r="D49" s="7"/>
      <c r="E49" s="7"/>
      <c r="F49" s="5"/>
      <c r="G49" s="3"/>
    </row>
    <row r="50" spans="1:7" x14ac:dyDescent="0.25">
      <c r="A50" s="17" t="s">
        <v>259</v>
      </c>
      <c r="B50" s="5"/>
      <c r="C50" s="5"/>
      <c r="D50" s="5"/>
      <c r="E50" s="7"/>
      <c r="F50" s="5"/>
      <c r="G50" s="5"/>
    </row>
    <row r="51" spans="1:7" x14ac:dyDescent="0.25">
      <c r="A51" s="17" t="s">
        <v>260</v>
      </c>
      <c r="B51" s="7"/>
      <c r="C51" s="7"/>
      <c r="D51" s="7"/>
      <c r="E51" s="7"/>
      <c r="F51" s="2"/>
      <c r="G51" s="2"/>
    </row>
    <row r="52" spans="1:7" x14ac:dyDescent="0.25">
      <c r="A52" s="17" t="s">
        <v>261</v>
      </c>
      <c r="B52" s="7"/>
      <c r="C52" s="7"/>
      <c r="D52" s="7"/>
      <c r="E52" s="7"/>
      <c r="F52" s="5"/>
      <c r="G52" s="2"/>
    </row>
    <row r="53" spans="1:7" x14ac:dyDescent="0.25">
      <c r="A53" s="17" t="s">
        <v>262</v>
      </c>
      <c r="B53" s="8"/>
      <c r="C53" s="8"/>
      <c r="D53" s="6"/>
      <c r="E53" s="6"/>
      <c r="F53" s="6"/>
      <c r="G53" s="2"/>
    </row>
    <row r="54" spans="1:7" x14ac:dyDescent="0.25">
      <c r="A54" s="17" t="s">
        <v>144</v>
      </c>
      <c r="B54" s="8"/>
      <c r="C54" s="8"/>
      <c r="D54" s="6"/>
      <c r="E54" s="6"/>
      <c r="F54" s="6"/>
      <c r="G54" s="2"/>
    </row>
    <row r="55" spans="1:7" x14ac:dyDescent="0.25">
      <c r="A55" s="18" t="s">
        <v>372</v>
      </c>
      <c r="B55" s="3"/>
      <c r="C55" s="3"/>
      <c r="D55" s="3"/>
      <c r="E55" s="3"/>
      <c r="F55" s="2"/>
      <c r="G55" s="2"/>
    </row>
    <row r="56" spans="1:7" x14ac:dyDescent="0.25">
      <c r="A56" s="18" t="s">
        <v>373</v>
      </c>
      <c r="B56" s="3"/>
      <c r="C56" s="3"/>
      <c r="D56" s="3"/>
      <c r="E56" s="3"/>
      <c r="F56" s="2"/>
      <c r="G56" s="3"/>
    </row>
    <row r="57" spans="1:7" x14ac:dyDescent="0.25">
      <c r="A57" s="16" t="s">
        <v>374</v>
      </c>
      <c r="B57" s="5"/>
      <c r="C57" s="5"/>
      <c r="D57" s="7"/>
      <c r="E57" s="7"/>
      <c r="F57" s="2"/>
      <c r="G57" s="5"/>
    </row>
    <row r="58" spans="1:7" x14ac:dyDescent="0.25">
      <c r="A58" s="16" t="s">
        <v>147</v>
      </c>
      <c r="B58" s="5"/>
      <c r="C58" s="5"/>
      <c r="D58" s="7"/>
      <c r="E58" s="7"/>
      <c r="F58" s="5"/>
      <c r="G58" s="5"/>
    </row>
    <row r="59" spans="1:7" x14ac:dyDescent="0.25">
      <c r="A59" s="17" t="s">
        <v>149</v>
      </c>
      <c r="B59" s="5"/>
      <c r="C59" s="5"/>
      <c r="D59" s="7"/>
      <c r="E59" s="7"/>
      <c r="F59" s="5"/>
      <c r="G59" s="5"/>
    </row>
    <row r="60" spans="1:7" x14ac:dyDescent="0.25">
      <c r="A60" s="17" t="s">
        <v>377</v>
      </c>
      <c r="B60" s="8"/>
      <c r="C60" s="8"/>
      <c r="D60" s="9"/>
      <c r="E60" s="9"/>
      <c r="F60" s="6"/>
      <c r="G60" s="2"/>
    </row>
    <row r="61" spans="1:7" x14ac:dyDescent="0.25">
      <c r="A61" s="17" t="s">
        <v>381</v>
      </c>
      <c r="B61" s="3"/>
      <c r="C61" s="3"/>
      <c r="D61" s="3"/>
      <c r="E61" s="3"/>
      <c r="F61" s="2"/>
      <c r="G61" s="3"/>
    </row>
    <row r="62" spans="1:7" x14ac:dyDescent="0.25">
      <c r="A62" s="18" t="s">
        <v>153</v>
      </c>
      <c r="B62" s="5"/>
      <c r="C62" s="5"/>
      <c r="D62" s="7"/>
      <c r="E62" s="7"/>
      <c r="F62" s="2"/>
      <c r="G62" s="5"/>
    </row>
    <row r="63" spans="1:7" x14ac:dyDescent="0.25">
      <c r="A63" s="16" t="s">
        <v>263</v>
      </c>
      <c r="B63" s="5"/>
      <c r="C63" s="5"/>
      <c r="D63" s="7"/>
      <c r="E63" s="7"/>
      <c r="F63" s="5"/>
      <c r="G63" s="5"/>
    </row>
    <row r="64" spans="1:7" x14ac:dyDescent="0.25">
      <c r="A64" s="17" t="s">
        <v>386</v>
      </c>
      <c r="B64" s="8"/>
      <c r="C64" s="8"/>
      <c r="D64" s="6"/>
      <c r="E64" s="6"/>
      <c r="F64" s="6"/>
      <c r="G64" s="2"/>
    </row>
    <row r="65" spans="1:7" x14ac:dyDescent="0.25">
      <c r="A65" s="17" t="s">
        <v>388</v>
      </c>
      <c r="B65" s="3"/>
      <c r="C65" s="3"/>
      <c r="D65" s="3"/>
      <c r="E65" s="3"/>
      <c r="F65" s="2"/>
      <c r="G65" s="2"/>
    </row>
    <row r="66" spans="1:7" x14ac:dyDescent="0.25">
      <c r="A66" s="18" t="s">
        <v>390</v>
      </c>
      <c r="B66" s="5"/>
      <c r="C66" s="5"/>
      <c r="D66" s="7"/>
      <c r="E66" s="7"/>
      <c r="F66" s="2"/>
      <c r="G66" s="5"/>
    </row>
    <row r="67" spans="1:7" x14ac:dyDescent="0.25">
      <c r="A67" s="16" t="s">
        <v>391</v>
      </c>
      <c r="B67" s="5"/>
      <c r="C67" s="5"/>
      <c r="D67" s="7"/>
      <c r="E67" s="7"/>
      <c r="F67" s="5"/>
      <c r="G67" s="5"/>
    </row>
    <row r="68" spans="1:7" x14ac:dyDescent="0.25">
      <c r="A68" s="17" t="s">
        <v>392</v>
      </c>
      <c r="B68" s="5"/>
      <c r="C68" s="5"/>
      <c r="D68" s="7"/>
      <c r="E68" s="7"/>
      <c r="F68" s="5"/>
      <c r="G68" s="5"/>
    </row>
    <row r="69" spans="1:7" x14ac:dyDescent="0.25">
      <c r="A69" s="17" t="s">
        <v>264</v>
      </c>
      <c r="B69" s="5"/>
      <c r="C69" s="5"/>
      <c r="D69" s="7"/>
      <c r="E69" s="7"/>
      <c r="F69" s="5"/>
      <c r="G69" s="2"/>
    </row>
    <row r="70" spans="1:7" x14ac:dyDescent="0.25">
      <c r="A70" s="17" t="s">
        <v>265</v>
      </c>
      <c r="B70" s="5"/>
      <c r="C70" s="5"/>
      <c r="D70" s="7"/>
      <c r="E70" s="7"/>
      <c r="F70" s="5"/>
      <c r="G70" s="5"/>
    </row>
    <row r="71" spans="1:7" x14ac:dyDescent="0.25">
      <c r="A71" s="17" t="s">
        <v>395</v>
      </c>
      <c r="B71" s="8"/>
      <c r="C71" s="8"/>
      <c r="D71" s="6"/>
      <c r="E71" s="6"/>
      <c r="F71" s="6"/>
      <c r="G71" s="2"/>
    </row>
    <row r="72" spans="1:7" x14ac:dyDescent="0.25">
      <c r="A72" s="17" t="s">
        <v>397</v>
      </c>
      <c r="B72" s="3"/>
      <c r="C72" s="3"/>
      <c r="D72" s="3"/>
      <c r="E72" s="3"/>
      <c r="F72" s="2"/>
      <c r="G72" s="2"/>
    </row>
    <row r="73" spans="1:7" x14ac:dyDescent="0.25">
      <c r="A73" s="18" t="s">
        <v>399</v>
      </c>
      <c r="B73" s="5"/>
      <c r="C73" s="5"/>
      <c r="D73" s="7"/>
      <c r="E73" s="7"/>
      <c r="F73" s="2"/>
      <c r="G73" s="2"/>
    </row>
    <row r="74" spans="1:7" x14ac:dyDescent="0.25">
      <c r="A74" s="16" t="s">
        <v>402</v>
      </c>
      <c r="B74" s="5"/>
      <c r="C74" s="5"/>
      <c r="D74" s="7"/>
      <c r="E74" s="7"/>
      <c r="F74" s="2"/>
      <c r="G74" s="2"/>
    </row>
    <row r="75" spans="1:7" x14ac:dyDescent="0.25">
      <c r="A75" s="17" t="s">
        <v>266</v>
      </c>
      <c r="B75" s="5"/>
      <c r="C75" s="5"/>
      <c r="D75" s="7"/>
      <c r="E75" s="7"/>
      <c r="F75" s="2"/>
      <c r="G75" s="2"/>
    </row>
    <row r="76" spans="1:7" x14ac:dyDescent="0.25">
      <c r="A76" s="17" t="s">
        <v>267</v>
      </c>
      <c r="B76" s="8"/>
      <c r="C76" s="8"/>
      <c r="D76" s="6"/>
      <c r="E76" s="6"/>
      <c r="F76" s="2"/>
      <c r="G76" s="2"/>
    </row>
    <row r="77" spans="1:7" x14ac:dyDescent="0.25">
      <c r="A77" s="17" t="s">
        <v>268</v>
      </c>
      <c r="B77" s="8"/>
      <c r="C77" s="8"/>
      <c r="D77" s="6"/>
      <c r="E77" s="6"/>
      <c r="F77" s="6"/>
      <c r="G77" s="2"/>
    </row>
    <row r="78" spans="1:7" x14ac:dyDescent="0.25">
      <c r="A78" s="18" t="s">
        <v>406</v>
      </c>
      <c r="B78" s="3"/>
      <c r="C78" s="3"/>
      <c r="D78" s="3"/>
      <c r="E78" s="3"/>
      <c r="F78" s="2"/>
      <c r="G78" s="2"/>
    </row>
    <row r="79" spans="1:7" x14ac:dyDescent="0.25">
      <c r="A79" s="18" t="s">
        <v>269</v>
      </c>
      <c r="B79" s="5"/>
      <c r="C79" s="5"/>
      <c r="D79" s="5"/>
      <c r="E79" s="7"/>
      <c r="F79" s="2"/>
      <c r="G79" s="2"/>
    </row>
    <row r="80" spans="1:7" x14ac:dyDescent="0.25">
      <c r="A80" s="16" t="s">
        <v>270</v>
      </c>
      <c r="B80" s="5"/>
      <c r="C80" s="5"/>
      <c r="D80" s="5"/>
      <c r="E80" s="7"/>
      <c r="F80" s="2"/>
      <c r="G80" s="2"/>
    </row>
    <row r="81" spans="1:7" x14ac:dyDescent="0.25">
      <c r="A81" s="17" t="s">
        <v>271</v>
      </c>
      <c r="B81" s="8"/>
      <c r="C81" s="8"/>
      <c r="D81" s="6"/>
      <c r="E81" s="6"/>
      <c r="F81" s="6"/>
      <c r="G81" s="2"/>
    </row>
    <row r="82" spans="1:7" x14ac:dyDescent="0.25">
      <c r="A82" s="17" t="s">
        <v>272</v>
      </c>
      <c r="B82" s="5"/>
      <c r="C82" s="5"/>
      <c r="D82" s="7"/>
      <c r="E82" s="7"/>
      <c r="F82" s="5"/>
      <c r="G82" s="5"/>
    </row>
    <row r="83" spans="1:7" x14ac:dyDescent="0.25">
      <c r="A83" s="18" t="s">
        <v>173</v>
      </c>
      <c r="B83" s="4"/>
      <c r="C83" s="4"/>
      <c r="D83" s="3"/>
      <c r="E83" s="3"/>
      <c r="F83" s="2"/>
      <c r="G83" s="2"/>
    </row>
    <row r="84" spans="1:7" x14ac:dyDescent="0.25">
      <c r="A84" s="17" t="s">
        <v>176</v>
      </c>
      <c r="B84" s="4"/>
      <c r="C84" s="4"/>
      <c r="D84" s="3"/>
      <c r="E84" s="3"/>
      <c r="F84" s="2"/>
      <c r="G84" s="2"/>
    </row>
    <row r="85" spans="1:7" x14ac:dyDescent="0.25">
      <c r="A85" s="16" t="s">
        <v>178</v>
      </c>
      <c r="B85" s="3"/>
      <c r="C85" s="3"/>
      <c r="D85" s="3"/>
      <c r="E85" s="3"/>
      <c r="F85" s="2"/>
      <c r="G85" s="2"/>
    </row>
    <row r="86" spans="1:7" x14ac:dyDescent="0.25">
      <c r="A86" s="16" t="s">
        <v>181</v>
      </c>
      <c r="B86" s="5"/>
      <c r="C86" s="5"/>
      <c r="D86" s="5"/>
      <c r="E86" s="20"/>
      <c r="F86" s="2"/>
      <c r="G86" s="5"/>
    </row>
    <row r="87" spans="1:7" x14ac:dyDescent="0.25">
      <c r="A87" s="16" t="s">
        <v>185</v>
      </c>
      <c r="B87" s="25"/>
      <c r="C87" s="25"/>
      <c r="D87" s="26"/>
      <c r="E87" s="26"/>
      <c r="F87" s="2"/>
      <c r="G87" s="5"/>
    </row>
    <row r="88" spans="1:7" x14ac:dyDescent="0.25">
      <c r="A88" s="16" t="s">
        <v>187</v>
      </c>
      <c r="B88" s="27"/>
      <c r="C88" s="27"/>
      <c r="D88" s="26"/>
      <c r="E88" s="26"/>
      <c r="F88" s="2"/>
      <c r="G88" s="5"/>
    </row>
    <row r="89" spans="1:7" x14ac:dyDescent="0.25">
      <c r="A89" s="16" t="s">
        <v>424</v>
      </c>
      <c r="B89" s="27"/>
      <c r="C89" s="27"/>
      <c r="D89" s="28"/>
      <c r="E89" s="28"/>
      <c r="F89" s="2"/>
      <c r="G89" s="5"/>
    </row>
    <row r="90" spans="1:7" x14ac:dyDescent="0.25">
      <c r="A90" s="16" t="s">
        <v>188</v>
      </c>
      <c r="B90" s="5"/>
      <c r="C90" s="5"/>
      <c r="D90" s="20"/>
      <c r="E90" s="20"/>
      <c r="F90" s="5"/>
      <c r="G90" s="5"/>
    </row>
    <row r="91" spans="1:7" x14ac:dyDescent="0.25">
      <c r="A91" s="17" t="s">
        <v>189</v>
      </c>
      <c r="B91" s="5"/>
      <c r="C91" s="5"/>
      <c r="D91" s="20"/>
      <c r="E91" s="20"/>
      <c r="F91" s="5"/>
      <c r="G91" s="5"/>
    </row>
    <row r="92" spans="1:7" x14ac:dyDescent="0.25">
      <c r="A92" s="17" t="s">
        <v>190</v>
      </c>
      <c r="B92" s="5"/>
      <c r="C92" s="5"/>
      <c r="D92" s="5"/>
      <c r="E92" s="20"/>
      <c r="F92" s="5"/>
      <c r="G92" s="5"/>
    </row>
    <row r="93" spans="1:7" x14ac:dyDescent="0.25">
      <c r="A93" s="17" t="s">
        <v>192</v>
      </c>
      <c r="B93" s="5"/>
      <c r="C93" s="5"/>
      <c r="D93" s="23"/>
      <c r="E93" s="23"/>
      <c r="F93" s="5"/>
      <c r="G93" s="5"/>
    </row>
    <row r="94" spans="1:7" x14ac:dyDescent="0.25">
      <c r="A94" s="17" t="s">
        <v>429</v>
      </c>
      <c r="B94" s="5"/>
      <c r="C94" s="5"/>
      <c r="D94" s="23"/>
      <c r="E94" s="23"/>
      <c r="F94" s="5"/>
      <c r="G94" s="5"/>
    </row>
    <row r="95" spans="1:7" x14ac:dyDescent="0.25">
      <c r="A95" s="17" t="s">
        <v>273</v>
      </c>
      <c r="B95" s="5"/>
      <c r="C95" s="5"/>
      <c r="D95" s="5"/>
      <c r="E95" s="20"/>
      <c r="F95" s="5"/>
      <c r="G95" s="5"/>
    </row>
    <row r="96" spans="1:7" x14ac:dyDescent="0.25">
      <c r="A96" s="17" t="s">
        <v>274</v>
      </c>
      <c r="B96" s="5"/>
      <c r="C96" s="5"/>
      <c r="D96" s="22"/>
      <c r="E96" s="22"/>
      <c r="F96" s="5"/>
      <c r="G96" s="5"/>
    </row>
    <row r="97" spans="1:7" x14ac:dyDescent="0.25">
      <c r="A97" s="17" t="s">
        <v>275</v>
      </c>
      <c r="B97" s="5"/>
      <c r="C97" s="5"/>
      <c r="D97" s="22"/>
      <c r="E97" s="22"/>
      <c r="F97" s="5"/>
      <c r="G97" s="5"/>
    </row>
    <row r="98" spans="1:7" x14ac:dyDescent="0.25">
      <c r="A98" s="17" t="s">
        <v>201</v>
      </c>
      <c r="B98" s="6"/>
      <c r="C98" s="6"/>
      <c r="D98" s="24"/>
      <c r="E98" s="24"/>
      <c r="F98" s="6"/>
      <c r="G98" s="2"/>
    </row>
    <row r="99" spans="1:7" x14ac:dyDescent="0.25">
      <c r="A99" s="17" t="s">
        <v>202</v>
      </c>
      <c r="B99" s="21"/>
      <c r="C99" s="21"/>
      <c r="D99" s="23"/>
      <c r="E99" s="23"/>
      <c r="F99" s="6"/>
      <c r="G99" s="2"/>
    </row>
    <row r="100" spans="1:7" x14ac:dyDescent="0.25">
      <c r="A100" s="17" t="s">
        <v>276</v>
      </c>
      <c r="B100" s="29"/>
      <c r="C100" s="29"/>
      <c r="D100" s="30"/>
      <c r="E100" s="29"/>
      <c r="F100" s="5"/>
      <c r="G100" s="5"/>
    </row>
    <row r="101" spans="1:7" x14ac:dyDescent="0.25">
      <c r="A101" s="17" t="s">
        <v>277</v>
      </c>
      <c r="B101" s="31"/>
      <c r="C101" s="31"/>
      <c r="D101" s="32"/>
      <c r="E101" s="32"/>
      <c r="F101" s="5"/>
      <c r="G101" s="5"/>
    </row>
    <row r="102" spans="1:7" x14ac:dyDescent="0.25">
      <c r="A102" s="17" t="s">
        <v>278</v>
      </c>
      <c r="B102" s="3"/>
      <c r="C102" s="3"/>
      <c r="D102" s="3"/>
      <c r="E102" s="3"/>
      <c r="F102" s="2"/>
      <c r="G102" s="2"/>
    </row>
    <row r="103" spans="1:7" x14ac:dyDescent="0.25">
      <c r="A103" s="18" t="s">
        <v>441</v>
      </c>
      <c r="B103" s="5"/>
      <c r="C103" s="5"/>
      <c r="D103" s="7"/>
      <c r="E103" s="7"/>
      <c r="F103" s="5"/>
      <c r="G103" s="5"/>
    </row>
    <row r="104" spans="1:7" x14ac:dyDescent="0.25">
      <c r="A104" s="16" t="s">
        <v>443</v>
      </c>
      <c r="B104" s="6"/>
      <c r="C104" s="6"/>
      <c r="D104" s="6"/>
      <c r="E104" s="6"/>
      <c r="F104" s="6"/>
      <c r="G104" s="2"/>
    </row>
    <row r="105" spans="1:7" x14ac:dyDescent="0.25">
      <c r="A105" s="17" t="s">
        <v>445</v>
      </c>
      <c r="B105" s="3"/>
      <c r="C105" s="3"/>
      <c r="D105" s="3"/>
      <c r="E105" s="3"/>
      <c r="F105" s="2"/>
      <c r="G105" s="2"/>
    </row>
    <row r="106" spans="1:7" x14ac:dyDescent="0.25">
      <c r="A106" s="18" t="s">
        <v>446</v>
      </c>
      <c r="B106" s="5"/>
      <c r="C106" s="5"/>
      <c r="D106" s="7"/>
      <c r="E106" s="7"/>
      <c r="F106" s="2"/>
      <c r="G106" s="5"/>
    </row>
    <row r="107" spans="1:7" x14ac:dyDescent="0.25">
      <c r="A107" s="16" t="s">
        <v>448</v>
      </c>
      <c r="B107" s="5"/>
      <c r="C107" s="5"/>
      <c r="D107" s="7"/>
      <c r="E107" s="7"/>
      <c r="F107" s="5"/>
      <c r="G107" s="5"/>
    </row>
    <row r="108" spans="1:7" x14ac:dyDescent="0.25">
      <c r="A108" s="17" t="s">
        <v>450</v>
      </c>
      <c r="B108" s="5"/>
      <c r="C108" s="5"/>
      <c r="D108" s="7"/>
      <c r="E108" s="7"/>
      <c r="F108" s="5"/>
      <c r="G108" s="5"/>
    </row>
    <row r="109" spans="1:7" x14ac:dyDescent="0.25">
      <c r="A109" s="17" t="s">
        <v>451</v>
      </c>
      <c r="B109" s="5"/>
      <c r="C109" s="5"/>
      <c r="D109" s="7"/>
      <c r="E109" s="7"/>
      <c r="F109" s="5"/>
      <c r="G109" s="5"/>
    </row>
    <row r="110" spans="1:7" x14ac:dyDescent="0.25">
      <c r="A110" s="17" t="s">
        <v>452</v>
      </c>
      <c r="B110" s="6"/>
      <c r="C110" s="6"/>
      <c r="D110" s="6"/>
      <c r="E110" s="6"/>
      <c r="F110" s="6"/>
      <c r="G110" s="2"/>
    </row>
    <row r="111" spans="1:7" x14ac:dyDescent="0.25">
      <c r="A111" s="17" t="s">
        <v>455</v>
      </c>
      <c r="B111" s="5"/>
      <c r="C111" s="5"/>
      <c r="D111" s="7"/>
      <c r="E111" s="7"/>
      <c r="F111" s="2"/>
      <c r="G111" s="5"/>
    </row>
    <row r="112" spans="1:7" x14ac:dyDescent="0.25">
      <c r="A112" s="18" t="s">
        <v>457</v>
      </c>
      <c r="B112" s="3"/>
      <c r="C112" s="3"/>
      <c r="D112" s="3"/>
      <c r="E112" s="3"/>
      <c r="F112" s="2"/>
      <c r="G112" s="2"/>
    </row>
    <row r="113" spans="1:7" x14ac:dyDescent="0.25">
      <c r="A113" s="17" t="s">
        <v>458</v>
      </c>
      <c r="B113" s="3"/>
      <c r="C113" s="3"/>
      <c r="D113" s="10"/>
      <c r="E113" s="10"/>
      <c r="F113" s="2"/>
      <c r="G113" s="3"/>
    </row>
    <row r="114" spans="1:7" x14ac:dyDescent="0.25">
      <c r="A114" s="16" t="s">
        <v>459</v>
      </c>
      <c r="B114" s="7"/>
      <c r="C114" s="7"/>
      <c r="D114" s="7"/>
      <c r="E114" s="7"/>
      <c r="F114" s="2"/>
      <c r="G114" s="5"/>
    </row>
    <row r="115" spans="1:7" x14ac:dyDescent="0.25">
      <c r="A115" s="16" t="s">
        <v>463</v>
      </c>
      <c r="B115" s="11"/>
      <c r="C115" s="11"/>
      <c r="D115" s="7"/>
      <c r="E115" s="7"/>
      <c r="F115" s="2"/>
      <c r="G115" s="5"/>
    </row>
    <row r="116" spans="1:7" x14ac:dyDescent="0.25">
      <c r="A116" s="17" t="s">
        <v>465</v>
      </c>
      <c r="B116" s="11"/>
      <c r="C116" s="11"/>
      <c r="D116" s="7"/>
      <c r="E116" s="7"/>
      <c r="F116" s="7"/>
      <c r="G116" s="5"/>
    </row>
    <row r="117" spans="1:7" x14ac:dyDescent="0.25">
      <c r="A117" s="17" t="s">
        <v>467</v>
      </c>
      <c r="B117" s="11"/>
      <c r="C117" s="11"/>
      <c r="D117" s="7"/>
      <c r="E117" s="7"/>
      <c r="F117" s="7"/>
      <c r="G117" s="5"/>
    </row>
    <row r="118" spans="1:7" x14ac:dyDescent="0.25">
      <c r="A118" s="17" t="s">
        <v>470</v>
      </c>
      <c r="B118" s="6"/>
      <c r="C118" s="6"/>
      <c r="D118" s="6"/>
      <c r="E118" s="6"/>
      <c r="F118" s="6"/>
      <c r="G118" s="2"/>
    </row>
    <row r="119" spans="1:7" x14ac:dyDescent="0.25">
      <c r="A119" s="17" t="s">
        <v>473</v>
      </c>
      <c r="B119" s="6"/>
      <c r="C119" s="6"/>
      <c r="D119" s="6"/>
      <c r="E119" s="6"/>
      <c r="F119" s="6"/>
      <c r="G119" s="2"/>
    </row>
    <row r="120" spans="1:7" x14ac:dyDescent="0.25">
      <c r="A120" s="18" t="s">
        <v>279</v>
      </c>
      <c r="B120" s="12"/>
      <c r="C120" s="12"/>
      <c r="D120" s="12"/>
      <c r="E120" s="12"/>
      <c r="F120" s="6"/>
      <c r="G120" s="2"/>
    </row>
    <row r="121" spans="1:7" x14ac:dyDescent="0.25">
      <c r="A121" s="18" t="s">
        <v>280</v>
      </c>
      <c r="B121" s="3"/>
      <c r="C121" s="3"/>
      <c r="D121" s="3"/>
      <c r="E121" s="3"/>
      <c r="F121" s="2"/>
      <c r="G121" s="2"/>
    </row>
    <row r="122" spans="1:7" x14ac:dyDescent="0.25">
      <c r="A122" s="19" t="s">
        <v>226</v>
      </c>
      <c r="B122" s="11"/>
      <c r="C122" s="11"/>
      <c r="D122" s="7"/>
      <c r="E122" s="7"/>
      <c r="F122" s="2"/>
      <c r="G122" s="5"/>
    </row>
    <row r="123" spans="1:7" x14ac:dyDescent="0.25">
      <c r="A123" s="16" t="s">
        <v>227</v>
      </c>
      <c r="B123" s="11"/>
      <c r="C123" s="11"/>
      <c r="D123" s="7"/>
      <c r="E123" s="7"/>
      <c r="F123" s="2"/>
      <c r="G123" s="5"/>
    </row>
    <row r="124" spans="1:7" x14ac:dyDescent="0.25">
      <c r="A124" s="17" t="s">
        <v>228</v>
      </c>
      <c r="B124" s="11"/>
      <c r="C124" s="11"/>
      <c r="D124" s="7"/>
      <c r="E124" s="7"/>
      <c r="F124" s="2"/>
      <c r="G124" s="5"/>
    </row>
    <row r="125" spans="1:7" x14ac:dyDescent="0.25">
      <c r="A125" s="17" t="s">
        <v>229</v>
      </c>
      <c r="B125" s="11"/>
      <c r="C125" s="11"/>
      <c r="D125" s="7"/>
      <c r="E125" s="7"/>
      <c r="F125" s="2"/>
      <c r="G125" s="5"/>
    </row>
    <row r="126" spans="1:7" x14ac:dyDescent="0.25">
      <c r="A126" s="17" t="s">
        <v>230</v>
      </c>
      <c r="B126" s="11"/>
      <c r="C126" s="11"/>
      <c r="D126" s="7"/>
      <c r="E126" s="7"/>
      <c r="F126" s="2"/>
      <c r="G126" s="5"/>
    </row>
    <row r="127" spans="1:7" x14ac:dyDescent="0.25">
      <c r="A127" s="17" t="s">
        <v>231</v>
      </c>
      <c r="B127" s="11"/>
      <c r="C127" s="11"/>
      <c r="D127" s="7"/>
      <c r="E127" s="7"/>
      <c r="F127" s="2"/>
      <c r="G127" s="5"/>
    </row>
    <row r="128" spans="1:7" x14ac:dyDescent="0.25">
      <c r="A128" s="17" t="s">
        <v>281</v>
      </c>
      <c r="B128" s="11"/>
      <c r="C128" s="11"/>
      <c r="D128" s="7"/>
      <c r="E128" s="7"/>
      <c r="F128" s="5"/>
      <c r="G128" s="5"/>
    </row>
    <row r="129" spans="1:7" x14ac:dyDescent="0.25">
      <c r="A129" s="17" t="s">
        <v>233</v>
      </c>
      <c r="B129" s="6"/>
      <c r="C129" s="6"/>
      <c r="D129" s="6"/>
      <c r="E129" s="6"/>
      <c r="F129" s="6"/>
      <c r="G129" s="2"/>
    </row>
    <row r="130" spans="1:7" x14ac:dyDescent="0.25">
      <c r="A130" s="17" t="s">
        <v>282</v>
      </c>
      <c r="B130" s="6"/>
      <c r="C130" s="6"/>
      <c r="D130" s="6"/>
      <c r="E130" s="6"/>
      <c r="F130" s="6"/>
      <c r="G130" s="2"/>
    </row>
    <row r="131" spans="1:7" x14ac:dyDescent="0.25">
      <c r="A131" s="18" t="s">
        <v>488</v>
      </c>
      <c r="B131" s="3"/>
      <c r="C131" s="3"/>
      <c r="D131" s="3"/>
      <c r="E131" s="3"/>
      <c r="F131" s="2"/>
      <c r="G131" s="2"/>
    </row>
    <row r="132" spans="1:7" x14ac:dyDescent="0.25">
      <c r="A132" s="18" t="s">
        <v>489</v>
      </c>
      <c r="B132" s="5"/>
      <c r="C132" s="5"/>
      <c r="D132" s="5"/>
      <c r="E132" s="5"/>
      <c r="F132" s="2"/>
      <c r="G132" s="5"/>
    </row>
    <row r="133" spans="1:7" x14ac:dyDescent="0.25">
      <c r="A133" s="16" t="s">
        <v>494</v>
      </c>
      <c r="B133" s="5"/>
      <c r="C133" s="5"/>
      <c r="D133" s="33"/>
      <c r="E133" s="33"/>
      <c r="F133" s="5"/>
      <c r="G133" s="5"/>
    </row>
    <row r="134" spans="1:7" x14ac:dyDescent="0.25">
      <c r="A134" s="17" t="s">
        <v>283</v>
      </c>
      <c r="B134" s="6"/>
      <c r="C134" s="6"/>
      <c r="D134" s="24"/>
      <c r="E134" s="24"/>
      <c r="F134" s="6"/>
      <c r="G134" s="2"/>
    </row>
    <row r="135" spans="1:7" x14ac:dyDescent="0.25">
      <c r="A135" s="17" t="s">
        <v>284</v>
      </c>
      <c r="B135" s="12"/>
      <c r="C135" s="12"/>
      <c r="D135" s="24"/>
      <c r="E135" s="24"/>
      <c r="F135" s="6"/>
      <c r="G135" s="2"/>
    </row>
    <row r="136" spans="1:7" x14ac:dyDescent="0.25">
      <c r="A136" s="18" t="s">
        <v>502</v>
      </c>
      <c r="B136" s="5"/>
      <c r="C136" s="5"/>
      <c r="D136" s="22"/>
      <c r="E136" s="22"/>
      <c r="F136" s="5"/>
      <c r="G136" s="5"/>
    </row>
    <row r="137" spans="1:7" x14ac:dyDescent="0.25">
      <c r="A137" s="18" t="s">
        <v>504</v>
      </c>
      <c r="B137" s="5"/>
      <c r="C137" s="5"/>
      <c r="D137" s="22"/>
      <c r="E137" s="22"/>
      <c r="F137" s="5"/>
      <c r="G137" s="5"/>
    </row>
    <row r="138" spans="1:7" x14ac:dyDescent="0.25">
      <c r="A138" s="17" t="s">
        <v>505</v>
      </c>
      <c r="B138" s="3"/>
      <c r="C138" s="3"/>
      <c r="D138" s="3"/>
      <c r="E138" s="3"/>
      <c r="F138" s="2"/>
      <c r="G138" s="2"/>
    </row>
    <row r="139" spans="1:7" x14ac:dyDescent="0.25">
      <c r="A139" s="17" t="s">
        <v>506</v>
      </c>
      <c r="B139" s="5"/>
      <c r="C139" s="5"/>
      <c r="D139" s="7"/>
      <c r="E139" s="7"/>
      <c r="F139" s="5"/>
      <c r="G139" s="5"/>
    </row>
    <row r="140" spans="1:7" x14ac:dyDescent="0.25">
      <c r="A140" s="16" t="s">
        <v>507</v>
      </c>
      <c r="B140" s="5"/>
      <c r="C140" s="5"/>
      <c r="D140" s="7"/>
      <c r="E140" s="7"/>
      <c r="F140" s="5"/>
      <c r="G140" s="5"/>
    </row>
    <row r="141" spans="1:7" x14ac:dyDescent="0.25">
      <c r="A141" s="17" t="s">
        <v>508</v>
      </c>
      <c r="B141" s="5"/>
      <c r="C141" s="5"/>
      <c r="D141" s="7"/>
      <c r="E141" s="7"/>
      <c r="F141" s="5"/>
      <c r="G141" s="5"/>
    </row>
    <row r="142" spans="1:7" x14ac:dyDescent="0.25">
      <c r="A142" s="17" t="s">
        <v>509</v>
      </c>
      <c r="B142" s="5"/>
      <c r="C142" s="5"/>
      <c r="D142" s="7"/>
      <c r="E142" s="7"/>
      <c r="F142" s="5"/>
      <c r="G142" s="5"/>
    </row>
    <row r="143" spans="1:7" x14ac:dyDescent="0.25">
      <c r="A143" s="17" t="s">
        <v>230</v>
      </c>
      <c r="B143" s="5"/>
      <c r="C143" s="5"/>
      <c r="D143" s="7"/>
      <c r="E143" s="7"/>
      <c r="F143" s="5"/>
      <c r="G143" s="5"/>
    </row>
    <row r="144" spans="1:7" x14ac:dyDescent="0.25">
      <c r="A144" s="17" t="s">
        <v>231</v>
      </c>
      <c r="B144" s="5"/>
      <c r="C144" s="5"/>
      <c r="D144" s="7"/>
      <c r="E144" s="7"/>
      <c r="F144" s="2"/>
      <c r="G144" s="2"/>
    </row>
    <row r="145" spans="1:7" x14ac:dyDescent="0.25">
      <c r="A145" s="17" t="s">
        <v>281</v>
      </c>
      <c r="B145" s="3"/>
      <c r="C145" s="3"/>
      <c r="D145" s="3"/>
      <c r="E145" s="3"/>
      <c r="F145" s="2"/>
      <c r="G145" s="2"/>
    </row>
    <row r="146" spans="1:7" x14ac:dyDescent="0.25">
      <c r="A146" s="17" t="s">
        <v>233</v>
      </c>
      <c r="B146" s="5"/>
      <c r="C146" s="5"/>
      <c r="D146" s="7"/>
      <c r="E146" s="7"/>
      <c r="F146" s="2"/>
      <c r="G146" s="5"/>
    </row>
    <row r="147" spans="1:7" x14ac:dyDescent="0.25">
      <c r="A147" s="16" t="s">
        <v>235</v>
      </c>
      <c r="B147" s="5"/>
      <c r="C147" s="5"/>
      <c r="D147" s="7"/>
      <c r="E147" s="7"/>
      <c r="F147" s="5"/>
      <c r="G147" s="5"/>
    </row>
    <row r="148" spans="1:7" x14ac:dyDescent="0.25">
      <c r="A148" s="17" t="s">
        <v>236</v>
      </c>
      <c r="B148" s="5"/>
      <c r="C148" s="5"/>
      <c r="D148" s="7"/>
      <c r="E148" s="7"/>
      <c r="F148" s="5"/>
      <c r="G148" s="5"/>
    </row>
    <row r="149" spans="1:7" x14ac:dyDescent="0.25">
      <c r="A149" s="17" t="s">
        <v>282</v>
      </c>
      <c r="B149" s="3"/>
      <c r="C149" s="3"/>
      <c r="D149" s="23"/>
      <c r="E149" s="7"/>
      <c r="F149" s="5"/>
      <c r="G149" s="2"/>
    </row>
    <row r="150" spans="1:7" x14ac:dyDescent="0.25">
      <c r="A150" s="17" t="s">
        <v>283</v>
      </c>
      <c r="B150" s="12"/>
      <c r="C150" s="12"/>
      <c r="D150" s="13"/>
      <c r="E150" s="13"/>
      <c r="F150" s="2"/>
      <c r="G150" s="2"/>
    </row>
    <row r="151" spans="1:7" x14ac:dyDescent="0.25">
      <c r="A151" s="17" t="s">
        <v>284</v>
      </c>
      <c r="B151" s="3"/>
      <c r="C151" s="3"/>
      <c r="D151" s="3"/>
      <c r="E151" s="3"/>
      <c r="F151" s="2"/>
      <c r="G151" s="2"/>
    </row>
    <row r="152" spans="1:7" x14ac:dyDescent="0.25">
      <c r="A152" s="18" t="s">
        <v>240</v>
      </c>
      <c r="B152" s="12"/>
      <c r="C152" s="12"/>
      <c r="D152" s="6"/>
      <c r="E152" s="6"/>
      <c r="F152" s="2"/>
      <c r="G152" s="2"/>
    </row>
    <row r="153" spans="1:7" x14ac:dyDescent="0.25">
      <c r="A153" s="16" t="s">
        <v>242</v>
      </c>
      <c r="B153" s="5"/>
      <c r="C153" s="5"/>
      <c r="D153" s="7"/>
      <c r="E153" s="7"/>
      <c r="F153" s="5"/>
      <c r="G153" s="5"/>
    </row>
    <row r="154" spans="1:7" x14ac:dyDescent="0.25">
      <c r="A154" s="18" t="s">
        <v>245</v>
      </c>
      <c r="B154" s="5"/>
      <c r="C154" s="5"/>
      <c r="D154" s="5"/>
      <c r="E154" s="5"/>
      <c r="F154" s="5"/>
      <c r="G154" s="5"/>
    </row>
    <row r="155" spans="1:7" x14ac:dyDescent="0.25">
      <c r="A155" s="17" t="s">
        <v>248</v>
      </c>
      <c r="B155" s="8"/>
      <c r="C155" s="8"/>
      <c r="D155" s="13"/>
      <c r="E155" s="13"/>
      <c r="F155" s="6"/>
      <c r="G155" s="2"/>
    </row>
    <row r="156" spans="1:7" x14ac:dyDescent="0.25">
      <c r="A156" s="17" t="s">
        <v>250</v>
      </c>
      <c r="B156" s="9"/>
      <c r="C156" s="9"/>
      <c r="D156" s="7"/>
      <c r="E156" s="7"/>
      <c r="F156" s="6"/>
      <c r="G156" s="2"/>
    </row>
    <row r="157" spans="1:7" x14ac:dyDescent="0.25">
      <c r="A157" s="18" t="s">
        <v>285</v>
      </c>
      <c r="B157" s="4"/>
      <c r="C157" s="4"/>
      <c r="D157" s="5"/>
      <c r="E157" s="5"/>
      <c r="F157" s="2"/>
      <c r="G157" s="2"/>
    </row>
    <row r="158" spans="1:7" x14ac:dyDescent="0.25">
      <c r="A158" s="18"/>
    </row>
    <row r="159" spans="1:7" x14ac:dyDescent="0.25">
      <c r="A159" s="1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workbookViewId="0">
      <pane ySplit="1" topLeftCell="A128" activePane="bottomLeft" state="frozen"/>
      <selection pane="bottomLeft" activeCell="D145" sqref="D145"/>
    </sheetView>
  </sheetViews>
  <sheetFormatPr baseColWidth="10" defaultRowHeight="15" x14ac:dyDescent="0.25"/>
  <cols>
    <col min="1" max="1" width="11.42578125" style="35"/>
    <col min="2" max="2" width="88.85546875" customWidth="1"/>
    <col min="3" max="3" width="0" hidden="1" customWidth="1"/>
    <col min="4" max="4" width="18.42578125" customWidth="1"/>
    <col min="5" max="5" width="17.28515625" customWidth="1"/>
    <col min="6" max="6" width="23.28515625" hidden="1" customWidth="1"/>
    <col min="7" max="7" width="17.7109375" customWidth="1"/>
    <col min="8" max="10" width="13" bestFit="1" customWidth="1"/>
    <col min="11" max="11" width="15.140625" customWidth="1"/>
    <col min="12" max="12" width="13" bestFit="1" customWidth="1"/>
  </cols>
  <sheetData>
    <row r="1" spans="1:12" ht="25.5" x14ac:dyDescent="0.25">
      <c r="A1" s="36" t="s">
        <v>0</v>
      </c>
      <c r="B1" s="37" t="s">
        <v>1</v>
      </c>
      <c r="C1" s="37" t="s">
        <v>302</v>
      </c>
      <c r="D1" s="37" t="s">
        <v>2</v>
      </c>
      <c r="E1" s="37" t="s">
        <v>3</v>
      </c>
      <c r="F1" s="37" t="s">
        <v>4</v>
      </c>
      <c r="G1" s="44" t="s">
        <v>286</v>
      </c>
      <c r="H1" s="38" t="s">
        <v>516</v>
      </c>
      <c r="I1" s="38" t="s">
        <v>512</v>
      </c>
      <c r="J1" s="38" t="s">
        <v>513</v>
      </c>
      <c r="K1" s="38" t="s">
        <v>514</v>
      </c>
      <c r="L1" s="38" t="s">
        <v>515</v>
      </c>
    </row>
    <row r="2" spans="1:12" x14ac:dyDescent="0.25">
      <c r="A2" s="16" t="s">
        <v>303</v>
      </c>
      <c r="B2" s="3" t="s">
        <v>5</v>
      </c>
      <c r="C2" s="3" t="s">
        <v>304</v>
      </c>
      <c r="D2" s="3" t="s">
        <v>6</v>
      </c>
      <c r="E2" s="3" t="s">
        <v>305</v>
      </c>
      <c r="F2" s="2"/>
      <c r="G2" s="42"/>
      <c r="H2" s="43"/>
      <c r="I2" s="43"/>
      <c r="J2" s="43"/>
      <c r="K2" s="43"/>
      <c r="L2" s="43"/>
    </row>
    <row r="3" spans="1:12" x14ac:dyDescent="0.25">
      <c r="A3" s="16" t="s">
        <v>252</v>
      </c>
      <c r="B3" s="4" t="s">
        <v>8</v>
      </c>
      <c r="C3" s="3" t="s">
        <v>306</v>
      </c>
      <c r="D3" s="3" t="s">
        <v>6</v>
      </c>
      <c r="E3" s="3" t="s">
        <v>7</v>
      </c>
      <c r="F3" s="2"/>
      <c r="G3" s="42"/>
      <c r="H3" s="43"/>
      <c r="I3" s="43"/>
      <c r="J3" s="43"/>
      <c r="K3" s="43"/>
      <c r="L3" s="43"/>
    </row>
    <row r="4" spans="1:12" x14ac:dyDescent="0.25">
      <c r="A4" s="16" t="s">
        <v>253</v>
      </c>
      <c r="B4" s="4" t="s">
        <v>9</v>
      </c>
      <c r="C4" s="3" t="s">
        <v>307</v>
      </c>
      <c r="D4" s="3" t="s">
        <v>45</v>
      </c>
      <c r="E4" s="3" t="s">
        <v>305</v>
      </c>
      <c r="F4" s="2"/>
      <c r="G4" s="42"/>
      <c r="H4" s="43"/>
      <c r="I4" s="43"/>
      <c r="J4" s="43"/>
      <c r="K4" s="43"/>
      <c r="L4" s="43"/>
    </row>
    <row r="5" spans="1:12" x14ac:dyDescent="0.25">
      <c r="A5" s="16" t="s">
        <v>254</v>
      </c>
      <c r="B5" s="3" t="s">
        <v>10</v>
      </c>
      <c r="C5" s="3" t="s">
        <v>308</v>
      </c>
      <c r="D5" s="3" t="s">
        <v>11</v>
      </c>
      <c r="E5" s="3" t="s">
        <v>309</v>
      </c>
      <c r="F5" s="2"/>
      <c r="G5" s="42"/>
      <c r="H5" s="43"/>
      <c r="I5" s="43"/>
      <c r="J5" s="43"/>
      <c r="K5" s="43"/>
      <c r="L5" s="43"/>
    </row>
    <row r="6" spans="1:12" x14ac:dyDescent="0.25">
      <c r="A6" s="16" t="s">
        <v>13</v>
      </c>
      <c r="B6" s="5" t="s">
        <v>14</v>
      </c>
      <c r="C6" s="5" t="s">
        <v>310</v>
      </c>
      <c r="D6" s="5" t="s">
        <v>11</v>
      </c>
      <c r="E6" s="5" t="s">
        <v>11</v>
      </c>
      <c r="F6" s="2"/>
      <c r="G6" s="42"/>
      <c r="H6" s="43"/>
      <c r="I6" s="43"/>
      <c r="J6" s="43"/>
      <c r="K6" s="43"/>
      <c r="L6" s="43"/>
    </row>
    <row r="7" spans="1:12" x14ac:dyDescent="0.25">
      <c r="A7" s="17" t="s">
        <v>15</v>
      </c>
      <c r="B7" s="6" t="s">
        <v>16</v>
      </c>
      <c r="C7" s="6" t="s">
        <v>311</v>
      </c>
      <c r="D7" s="6" t="s">
        <v>11</v>
      </c>
      <c r="E7" s="6" t="s">
        <v>11</v>
      </c>
      <c r="F7" s="6">
        <v>10</v>
      </c>
      <c r="G7" s="42"/>
      <c r="H7" s="43"/>
      <c r="I7" s="43"/>
      <c r="J7" s="43"/>
      <c r="K7" s="43"/>
      <c r="L7" s="43"/>
    </row>
    <row r="8" spans="1:12" x14ac:dyDescent="0.25">
      <c r="A8" s="18" t="s">
        <v>17</v>
      </c>
      <c r="B8" s="5" t="s">
        <v>18</v>
      </c>
      <c r="C8" s="5" t="s">
        <v>312</v>
      </c>
      <c r="D8" s="5" t="s">
        <v>19</v>
      </c>
      <c r="E8" s="5" t="s">
        <v>309</v>
      </c>
      <c r="F8" s="5">
        <v>10</v>
      </c>
      <c r="G8" s="45" t="s">
        <v>287</v>
      </c>
      <c r="H8" s="48"/>
      <c r="I8" s="48">
        <v>3</v>
      </c>
      <c r="J8" s="48"/>
      <c r="K8" s="48"/>
      <c r="L8" s="48"/>
    </row>
    <row r="9" spans="1:12" x14ac:dyDescent="0.25">
      <c r="A9" s="17" t="s">
        <v>20</v>
      </c>
      <c r="B9" s="6" t="s">
        <v>21</v>
      </c>
      <c r="C9" s="6" t="s">
        <v>311</v>
      </c>
      <c r="D9" s="6" t="s">
        <v>309</v>
      </c>
      <c r="E9" s="6" t="s">
        <v>309</v>
      </c>
      <c r="F9" s="6">
        <v>12</v>
      </c>
      <c r="G9" s="42"/>
      <c r="H9" s="43"/>
      <c r="I9" s="43"/>
      <c r="J9" s="43"/>
      <c r="K9" s="43"/>
      <c r="L9" s="43"/>
    </row>
    <row r="10" spans="1:12" x14ac:dyDescent="0.25">
      <c r="A10" s="18" t="s">
        <v>255</v>
      </c>
      <c r="B10" s="3" t="s">
        <v>22</v>
      </c>
      <c r="C10" s="3" t="s">
        <v>313</v>
      </c>
      <c r="D10" s="3" t="s">
        <v>23</v>
      </c>
      <c r="E10" s="3" t="s">
        <v>299</v>
      </c>
      <c r="F10" s="2"/>
      <c r="G10" s="42"/>
      <c r="H10" s="43"/>
      <c r="I10" s="43"/>
      <c r="J10" s="43"/>
      <c r="K10" s="43"/>
      <c r="L10" s="43"/>
    </row>
    <row r="11" spans="1:12" x14ac:dyDescent="0.25">
      <c r="A11" s="16" t="s">
        <v>25</v>
      </c>
      <c r="B11" s="5" t="s">
        <v>26</v>
      </c>
      <c r="C11" s="5" t="s">
        <v>314</v>
      </c>
      <c r="D11" s="5" t="s">
        <v>23</v>
      </c>
      <c r="E11" s="5" t="s">
        <v>27</v>
      </c>
      <c r="F11" s="2"/>
      <c r="G11" s="45" t="s">
        <v>288</v>
      </c>
      <c r="H11" s="43"/>
      <c r="I11" s="43"/>
      <c r="J11" s="43"/>
      <c r="K11" s="43"/>
      <c r="L11" s="43"/>
    </row>
    <row r="12" spans="1:12" x14ac:dyDescent="0.25">
      <c r="A12" s="17" t="s">
        <v>28</v>
      </c>
      <c r="B12" s="5" t="s">
        <v>29</v>
      </c>
      <c r="C12" s="5" t="s">
        <v>315</v>
      </c>
      <c r="D12" s="5" t="s">
        <v>30</v>
      </c>
      <c r="E12" s="5" t="s">
        <v>31</v>
      </c>
      <c r="F12" s="5">
        <v>15</v>
      </c>
      <c r="G12" s="45" t="s">
        <v>316</v>
      </c>
      <c r="H12" s="48"/>
      <c r="I12" s="48"/>
      <c r="J12" s="48"/>
      <c r="K12" s="48"/>
      <c r="L12" s="48"/>
    </row>
    <row r="13" spans="1:12" x14ac:dyDescent="0.25">
      <c r="A13" s="17" t="s">
        <v>32</v>
      </c>
      <c r="B13" s="5" t="s">
        <v>33</v>
      </c>
      <c r="C13" s="5" t="s">
        <v>317</v>
      </c>
      <c r="D13" s="5" t="s">
        <v>34</v>
      </c>
      <c r="E13" s="5" t="s">
        <v>299</v>
      </c>
      <c r="F13" s="5">
        <v>16</v>
      </c>
      <c r="G13" s="45" t="s">
        <v>288</v>
      </c>
      <c r="H13" s="48"/>
      <c r="I13" s="48"/>
      <c r="J13" s="48"/>
      <c r="K13" s="48"/>
      <c r="L13" s="48"/>
    </row>
    <row r="14" spans="1:12" x14ac:dyDescent="0.25">
      <c r="A14" s="17" t="s">
        <v>35</v>
      </c>
      <c r="B14" s="5" t="s">
        <v>36</v>
      </c>
      <c r="C14" s="5" t="s">
        <v>318</v>
      </c>
      <c r="D14" s="5" t="s">
        <v>37</v>
      </c>
      <c r="E14" s="5" t="s">
        <v>38</v>
      </c>
      <c r="F14" s="2"/>
      <c r="G14" s="45" t="s">
        <v>287</v>
      </c>
      <c r="H14" s="43"/>
      <c r="I14" s="43">
        <v>0</v>
      </c>
      <c r="J14" s="43"/>
      <c r="K14" s="43"/>
      <c r="L14" s="43"/>
    </row>
    <row r="15" spans="1:12" x14ac:dyDescent="0.25">
      <c r="A15" s="17" t="s">
        <v>39</v>
      </c>
      <c r="B15" s="6" t="s">
        <v>40</v>
      </c>
      <c r="C15" s="6" t="s">
        <v>311</v>
      </c>
      <c r="D15" s="6" t="s">
        <v>38</v>
      </c>
      <c r="E15" s="6" t="s">
        <v>38</v>
      </c>
      <c r="F15" s="6">
        <v>18</v>
      </c>
      <c r="G15" s="42"/>
      <c r="H15" s="43"/>
      <c r="I15" s="43"/>
      <c r="J15" s="43"/>
      <c r="K15" s="43"/>
      <c r="L15" s="43"/>
    </row>
    <row r="16" spans="1:12" x14ac:dyDescent="0.25">
      <c r="A16" s="18" t="s">
        <v>41</v>
      </c>
      <c r="B16" s="8" t="s">
        <v>42</v>
      </c>
      <c r="C16" s="6" t="s">
        <v>311</v>
      </c>
      <c r="D16" s="6" t="s">
        <v>299</v>
      </c>
      <c r="E16" s="6" t="s">
        <v>299</v>
      </c>
      <c r="F16" s="6" t="s">
        <v>43</v>
      </c>
      <c r="G16" s="42"/>
      <c r="H16" s="43"/>
      <c r="I16" s="43"/>
      <c r="J16" s="43"/>
      <c r="K16" s="43"/>
      <c r="L16" s="43"/>
    </row>
    <row r="17" spans="1:12" x14ac:dyDescent="0.25">
      <c r="A17" s="18" t="s">
        <v>256</v>
      </c>
      <c r="B17" s="3" t="s">
        <v>44</v>
      </c>
      <c r="C17" s="3" t="s">
        <v>319</v>
      </c>
      <c r="D17" s="3" t="s">
        <v>45</v>
      </c>
      <c r="E17" s="3" t="s">
        <v>46</v>
      </c>
      <c r="F17" s="2"/>
      <c r="G17" s="42"/>
      <c r="H17" s="43"/>
      <c r="I17" s="43"/>
      <c r="J17" s="43"/>
      <c r="K17" s="43"/>
      <c r="L17" s="43"/>
    </row>
    <row r="18" spans="1:12" x14ac:dyDescent="0.25">
      <c r="A18" s="16" t="s">
        <v>47</v>
      </c>
      <c r="B18" s="5" t="s">
        <v>48</v>
      </c>
      <c r="C18" s="5" t="s">
        <v>320</v>
      </c>
      <c r="D18" s="5" t="s">
        <v>45</v>
      </c>
      <c r="E18" s="5" t="s">
        <v>46</v>
      </c>
      <c r="F18" s="2"/>
      <c r="G18" s="45" t="s">
        <v>287</v>
      </c>
      <c r="H18" s="48"/>
      <c r="I18" s="48"/>
      <c r="J18" s="48"/>
      <c r="K18" s="48"/>
      <c r="L18" s="48"/>
    </row>
    <row r="19" spans="1:12" x14ac:dyDescent="0.25">
      <c r="A19" s="17" t="s">
        <v>49</v>
      </c>
      <c r="B19" s="5" t="s">
        <v>50</v>
      </c>
      <c r="C19" s="5" t="s">
        <v>321</v>
      </c>
      <c r="D19" s="5" t="s">
        <v>51</v>
      </c>
      <c r="E19" s="5" t="s">
        <v>46</v>
      </c>
      <c r="F19" s="2"/>
      <c r="G19" s="45" t="s">
        <v>287</v>
      </c>
      <c r="H19" s="48"/>
      <c r="I19" s="48"/>
      <c r="J19" s="48"/>
      <c r="K19" s="48"/>
      <c r="L19" s="48"/>
    </row>
    <row r="20" spans="1:12" x14ac:dyDescent="0.25">
      <c r="A20" s="17" t="s">
        <v>52</v>
      </c>
      <c r="B20" s="3" t="s">
        <v>53</v>
      </c>
      <c r="C20" s="3" t="s">
        <v>322</v>
      </c>
      <c r="D20" s="3" t="s">
        <v>323</v>
      </c>
      <c r="E20" s="3" t="s">
        <v>324</v>
      </c>
      <c r="F20" s="2"/>
      <c r="G20" s="42"/>
      <c r="H20" s="43"/>
      <c r="I20" s="43"/>
      <c r="J20" s="43"/>
      <c r="K20" s="43"/>
      <c r="L20" s="43"/>
    </row>
    <row r="21" spans="1:12" x14ac:dyDescent="0.25">
      <c r="A21" s="16" t="s">
        <v>55</v>
      </c>
      <c r="B21" s="5" t="s">
        <v>325</v>
      </c>
      <c r="C21" s="5" t="s">
        <v>326</v>
      </c>
      <c r="D21" s="5" t="s">
        <v>323</v>
      </c>
      <c r="E21" s="5" t="s">
        <v>327</v>
      </c>
      <c r="F21" s="2"/>
      <c r="G21" s="45" t="s">
        <v>287</v>
      </c>
      <c r="H21" s="48">
        <f>(Kostengrundlagen!$E$3*0.1)</f>
        <v>3.0260000000000002</v>
      </c>
      <c r="I21" s="67">
        <f>Kostengrundlagen!$E$7+(Kostengrundlagen!$E$4*0.1)</f>
        <v>117.47</v>
      </c>
      <c r="J21" s="67">
        <f>Kostengrundlagen!$E$8+(Kostengrundlagen!$E$5*0.1)</f>
        <v>14.28</v>
      </c>
      <c r="K21" s="67">
        <f>Kostengrundlagen!$E$6</f>
        <v>34</v>
      </c>
      <c r="L21" s="48">
        <f>(Kostengrundlagen!$E$2*0.1)</f>
        <v>1.7000000000000002</v>
      </c>
    </row>
    <row r="22" spans="1:12" x14ac:dyDescent="0.25">
      <c r="A22" s="17" t="s">
        <v>56</v>
      </c>
      <c r="B22" s="7" t="s">
        <v>328</v>
      </c>
      <c r="C22" s="5" t="s">
        <v>326</v>
      </c>
      <c r="D22" s="5" t="s">
        <v>37</v>
      </c>
      <c r="E22" s="5" t="s">
        <v>12</v>
      </c>
      <c r="F22" s="5">
        <v>25</v>
      </c>
      <c r="G22" s="45" t="s">
        <v>287</v>
      </c>
      <c r="H22" s="48">
        <f>(Kostengrundlagen!$E$3*0.1)</f>
        <v>3.0260000000000002</v>
      </c>
      <c r="I22" s="67">
        <f>Kostengrundlagen!$E$7+(Kostengrundlagen!$E$4*0.1)</f>
        <v>117.47</v>
      </c>
      <c r="J22" s="67">
        <f>Kostengrundlagen!$E$8+(Kostengrundlagen!$E$5*0.1)</f>
        <v>14.28</v>
      </c>
      <c r="K22" s="67">
        <f>Kostengrundlagen!$E$6</f>
        <v>34</v>
      </c>
      <c r="L22" s="48">
        <f>(Kostengrundlagen!$E$2*0.1)</f>
        <v>1.7000000000000002</v>
      </c>
    </row>
    <row r="23" spans="1:12" x14ac:dyDescent="0.25">
      <c r="A23" s="17" t="s">
        <v>57</v>
      </c>
      <c r="B23" s="7" t="s">
        <v>60</v>
      </c>
      <c r="C23" s="5" t="s">
        <v>329</v>
      </c>
      <c r="D23" s="7" t="s">
        <v>183</v>
      </c>
      <c r="E23" s="7" t="s">
        <v>330</v>
      </c>
      <c r="F23" s="5">
        <v>26</v>
      </c>
      <c r="G23" s="45" t="s">
        <v>287</v>
      </c>
      <c r="H23" s="48">
        <f>(Kostengrundlagen!$E$3*0.1)</f>
        <v>3.0260000000000002</v>
      </c>
      <c r="I23" s="67">
        <f>Kostengrundlagen!$E$7+(Kostengrundlagen!$E$4*0.1)</f>
        <v>117.47</v>
      </c>
      <c r="J23" s="67">
        <f>Kostengrundlagen!$E$8+(Kostengrundlagen!$E$5*0.1)</f>
        <v>14.28</v>
      </c>
      <c r="K23" s="67">
        <f>Kostengrundlagen!$E$6</f>
        <v>34</v>
      </c>
      <c r="L23" s="48">
        <f>(Kostengrundlagen!$E$2*0.1)</f>
        <v>1.7000000000000002</v>
      </c>
    </row>
    <row r="24" spans="1:12" x14ac:dyDescent="0.25">
      <c r="A24" s="17" t="s">
        <v>58</v>
      </c>
      <c r="B24" s="7" t="s">
        <v>62</v>
      </c>
      <c r="C24" s="5" t="s">
        <v>326</v>
      </c>
      <c r="D24" s="5" t="s">
        <v>331</v>
      </c>
      <c r="E24" s="5" t="s">
        <v>180</v>
      </c>
      <c r="F24" s="5">
        <v>27</v>
      </c>
      <c r="G24" s="45" t="s">
        <v>287</v>
      </c>
      <c r="H24" s="48">
        <f>(Kostengrundlagen!$E$3*0.1)</f>
        <v>3.0260000000000002</v>
      </c>
      <c r="I24" s="67">
        <f>Kostengrundlagen!$E$7+(Kostengrundlagen!$E$4*0.1)</f>
        <v>117.47</v>
      </c>
      <c r="J24" s="67">
        <f>Kostengrundlagen!$E$8+(Kostengrundlagen!$E$5*0.1)</f>
        <v>14.28</v>
      </c>
      <c r="K24" s="67">
        <f>Kostengrundlagen!$E$6</f>
        <v>34</v>
      </c>
      <c r="L24" s="48">
        <f>(Kostengrundlagen!$E$2*0.1)</f>
        <v>1.7000000000000002</v>
      </c>
    </row>
    <row r="25" spans="1:12" x14ac:dyDescent="0.25">
      <c r="A25" s="17" t="s">
        <v>59</v>
      </c>
      <c r="B25" s="7" t="s">
        <v>65</v>
      </c>
      <c r="C25" s="5" t="s">
        <v>326</v>
      </c>
      <c r="D25" s="5" t="s">
        <v>332</v>
      </c>
      <c r="E25" s="5" t="s">
        <v>333</v>
      </c>
      <c r="F25" s="5">
        <v>28</v>
      </c>
      <c r="G25" s="45" t="s">
        <v>287</v>
      </c>
      <c r="H25" s="48">
        <f>(Kostengrundlagen!$E$3*0.1)</f>
        <v>3.0260000000000002</v>
      </c>
      <c r="I25" s="67">
        <f>Kostengrundlagen!$E$7+(Kostengrundlagen!$E$4*0.1)</f>
        <v>117.47</v>
      </c>
      <c r="J25" s="67">
        <f>Kostengrundlagen!$E$8+(Kostengrundlagen!$E$5*0.1)</f>
        <v>14.28</v>
      </c>
      <c r="K25" s="67">
        <f>Kostengrundlagen!$E$6</f>
        <v>34</v>
      </c>
      <c r="L25" s="48">
        <f>(Kostengrundlagen!$E$2*0.1)</f>
        <v>1.7000000000000002</v>
      </c>
    </row>
    <row r="26" spans="1:12" x14ac:dyDescent="0.25">
      <c r="A26" s="17" t="s">
        <v>61</v>
      </c>
      <c r="B26" s="7" t="s">
        <v>67</v>
      </c>
      <c r="C26" s="5" t="s">
        <v>334</v>
      </c>
      <c r="D26" s="5" t="s">
        <v>94</v>
      </c>
      <c r="E26" s="5" t="s">
        <v>335</v>
      </c>
      <c r="F26" s="5">
        <v>29</v>
      </c>
      <c r="G26" s="45" t="s">
        <v>287</v>
      </c>
      <c r="H26" s="48">
        <f>(Kostengrundlagen!$E$3*0.1)</f>
        <v>3.0260000000000002</v>
      </c>
      <c r="I26" s="67">
        <f>Kostengrundlagen!$E$7+(Kostengrundlagen!$E$4*0.1)</f>
        <v>117.47</v>
      </c>
      <c r="J26" s="67">
        <f>Kostengrundlagen!$E$8+(Kostengrundlagen!$E$5*0.1)</f>
        <v>14.28</v>
      </c>
      <c r="K26" s="67">
        <f>Kostengrundlagen!$E$6</f>
        <v>34</v>
      </c>
      <c r="L26" s="48">
        <f>(Kostengrundlagen!$E$2*0.1)</f>
        <v>1.7000000000000002</v>
      </c>
    </row>
    <row r="27" spans="1:12" x14ac:dyDescent="0.25">
      <c r="A27" s="17" t="s">
        <v>64</v>
      </c>
      <c r="B27" s="7" t="s">
        <v>69</v>
      </c>
      <c r="C27" s="5" t="s">
        <v>326</v>
      </c>
      <c r="D27" s="5" t="s">
        <v>195</v>
      </c>
      <c r="E27" s="5" t="s">
        <v>336</v>
      </c>
      <c r="F27" s="5">
        <v>30</v>
      </c>
      <c r="G27" s="45" t="s">
        <v>287</v>
      </c>
      <c r="H27" s="48">
        <f>(Kostengrundlagen!$E$3*0.1)</f>
        <v>3.0260000000000002</v>
      </c>
      <c r="I27" s="67">
        <f>Kostengrundlagen!$E$7+(Kostengrundlagen!$E$4*0.1)</f>
        <v>117.47</v>
      </c>
      <c r="J27" s="67">
        <f>Kostengrundlagen!$E$8+(Kostengrundlagen!$E$5*0.1)</f>
        <v>14.28</v>
      </c>
      <c r="K27" s="67">
        <f>Kostengrundlagen!$E$6</f>
        <v>34</v>
      </c>
      <c r="L27" s="48">
        <f>(Kostengrundlagen!$E$2*0.1)</f>
        <v>1.7000000000000002</v>
      </c>
    </row>
    <row r="28" spans="1:12" x14ac:dyDescent="0.25">
      <c r="A28" s="17" t="s">
        <v>66</v>
      </c>
      <c r="B28" s="7" t="s">
        <v>73</v>
      </c>
      <c r="C28" s="5" t="s">
        <v>326</v>
      </c>
      <c r="D28" s="5" t="s">
        <v>337</v>
      </c>
      <c r="E28" s="5" t="s">
        <v>338</v>
      </c>
      <c r="F28" s="5">
        <v>31</v>
      </c>
      <c r="G28" s="45" t="s">
        <v>287</v>
      </c>
      <c r="H28" s="48">
        <f>(Kostengrundlagen!$E$3*0.1)</f>
        <v>3.0260000000000002</v>
      </c>
      <c r="I28" s="67">
        <f>Kostengrundlagen!$E$7+(Kostengrundlagen!$E$4*0.1)</f>
        <v>117.47</v>
      </c>
      <c r="J28" s="67">
        <f>Kostengrundlagen!$E$8+(Kostengrundlagen!$E$5*0.1)</f>
        <v>14.28</v>
      </c>
      <c r="K28" s="67">
        <f>Kostengrundlagen!$E$6</f>
        <v>34</v>
      </c>
      <c r="L28" s="48">
        <f>(Kostengrundlagen!$E$2*0.1)</f>
        <v>1.7000000000000002</v>
      </c>
    </row>
    <row r="29" spans="1:12" x14ac:dyDescent="0.25">
      <c r="A29" s="17" t="s">
        <v>68</v>
      </c>
      <c r="B29" s="7" t="s">
        <v>339</v>
      </c>
      <c r="C29" s="5" t="s">
        <v>340</v>
      </c>
      <c r="D29" s="5" t="s">
        <v>341</v>
      </c>
      <c r="E29" s="5" t="s">
        <v>342</v>
      </c>
      <c r="F29" s="5">
        <v>32</v>
      </c>
      <c r="G29" s="42"/>
      <c r="H29" s="48">
        <f>(Kostengrundlagen!$E$3*0.1)</f>
        <v>3.0260000000000002</v>
      </c>
      <c r="I29" s="67">
        <f>Kostengrundlagen!$E$7+(Kostengrundlagen!$E$4*0.1)</f>
        <v>117.47</v>
      </c>
      <c r="J29" s="67">
        <f>Kostengrundlagen!$E$8+(Kostengrundlagen!$E$5*0.1)</f>
        <v>14.28</v>
      </c>
      <c r="K29" s="67">
        <f>Kostengrundlagen!$E$6</f>
        <v>34</v>
      </c>
      <c r="L29" s="48">
        <f>(Kostengrundlagen!$E$2*0.1)</f>
        <v>1.7000000000000002</v>
      </c>
    </row>
    <row r="30" spans="1:12" x14ac:dyDescent="0.25">
      <c r="A30" s="17" t="s">
        <v>71</v>
      </c>
      <c r="B30" s="7" t="s">
        <v>76</v>
      </c>
      <c r="C30" s="5" t="s">
        <v>326</v>
      </c>
      <c r="D30" s="5" t="s">
        <v>343</v>
      </c>
      <c r="E30" s="5" t="s">
        <v>344</v>
      </c>
      <c r="F30" s="5">
        <v>33</v>
      </c>
      <c r="G30" s="45" t="s">
        <v>287</v>
      </c>
      <c r="H30" s="48">
        <f>(Kostengrundlagen!$E$3*0.1)</f>
        <v>3.0260000000000002</v>
      </c>
      <c r="I30" s="67">
        <f>Kostengrundlagen!$E$7+(Kostengrundlagen!$E$4*0.1)</f>
        <v>117.47</v>
      </c>
      <c r="J30" s="67">
        <f>Kostengrundlagen!$E$8+(Kostengrundlagen!$E$5*0.1)</f>
        <v>14.28</v>
      </c>
      <c r="K30" s="67">
        <f>Kostengrundlagen!$E$6</f>
        <v>34</v>
      </c>
      <c r="L30" s="48">
        <f>(Kostengrundlagen!$E$2*0.1)</f>
        <v>1.7000000000000002</v>
      </c>
    </row>
    <row r="31" spans="1:12" x14ac:dyDescent="0.25">
      <c r="A31" s="17" t="s">
        <v>72</v>
      </c>
      <c r="B31" s="7" t="s">
        <v>345</v>
      </c>
      <c r="C31" s="5" t="s">
        <v>315</v>
      </c>
      <c r="D31" s="5" t="s">
        <v>297</v>
      </c>
      <c r="E31" s="5" t="s">
        <v>324</v>
      </c>
      <c r="F31" s="5">
        <v>34</v>
      </c>
      <c r="G31" s="45" t="s">
        <v>287</v>
      </c>
      <c r="H31" s="48">
        <f>(Kostengrundlagen!$E$3*0.1)</f>
        <v>3.0260000000000002</v>
      </c>
      <c r="I31" s="67">
        <f>Kostengrundlagen!$E$7+(Kostengrundlagen!$E$4*0.1)</f>
        <v>117.47</v>
      </c>
      <c r="J31" s="67">
        <f>Kostengrundlagen!$E$8+(Kostengrundlagen!$E$5*0.1)</f>
        <v>14.28</v>
      </c>
      <c r="K31" s="67">
        <f>Kostengrundlagen!$E$6</f>
        <v>34</v>
      </c>
      <c r="L31" s="48">
        <f>(Kostengrundlagen!$E$2*0.1)</f>
        <v>1.7000000000000002</v>
      </c>
    </row>
    <row r="32" spans="1:12" x14ac:dyDescent="0.25">
      <c r="A32" s="17" t="s">
        <v>257</v>
      </c>
      <c r="B32" s="8" t="s">
        <v>79</v>
      </c>
      <c r="C32" s="9" t="s">
        <v>311</v>
      </c>
      <c r="D32" s="9" t="s">
        <v>54</v>
      </c>
      <c r="E32" s="9" t="s">
        <v>54</v>
      </c>
      <c r="F32" s="6">
        <v>35</v>
      </c>
      <c r="G32" s="42"/>
      <c r="H32" s="43"/>
      <c r="I32" s="43"/>
      <c r="J32" s="43"/>
      <c r="K32" s="43"/>
      <c r="L32" s="43"/>
    </row>
    <row r="33" spans="1:12" x14ac:dyDescent="0.25">
      <c r="A33" s="18" t="s">
        <v>258</v>
      </c>
      <c r="B33" s="3" t="s">
        <v>80</v>
      </c>
      <c r="C33" s="3" t="s">
        <v>346</v>
      </c>
      <c r="D33" s="3" t="s">
        <v>81</v>
      </c>
      <c r="E33" s="3" t="s">
        <v>203</v>
      </c>
      <c r="F33" s="2"/>
      <c r="G33" s="42"/>
      <c r="H33" s="43"/>
      <c r="I33" s="43"/>
      <c r="J33" s="43"/>
      <c r="K33" s="43"/>
      <c r="L33" s="43"/>
    </row>
    <row r="34" spans="1:12" x14ac:dyDescent="0.25">
      <c r="A34" s="16" t="s">
        <v>82</v>
      </c>
      <c r="B34" s="3" t="s">
        <v>83</v>
      </c>
      <c r="C34" s="3" t="s">
        <v>347</v>
      </c>
      <c r="D34" s="3" t="s">
        <v>24</v>
      </c>
      <c r="E34" s="3" t="s">
        <v>84</v>
      </c>
      <c r="F34" s="2"/>
      <c r="G34" s="42"/>
      <c r="H34" s="43"/>
      <c r="I34" s="43"/>
      <c r="J34" s="43"/>
      <c r="K34" s="43"/>
      <c r="L34" s="43"/>
    </row>
    <row r="35" spans="1:12" x14ac:dyDescent="0.25">
      <c r="A35" s="16" t="s">
        <v>85</v>
      </c>
      <c r="B35" s="5" t="s">
        <v>86</v>
      </c>
      <c r="C35" s="5" t="s">
        <v>348</v>
      </c>
      <c r="D35" s="5" t="s">
        <v>24</v>
      </c>
      <c r="E35" s="5" t="s">
        <v>87</v>
      </c>
      <c r="F35" s="2"/>
      <c r="G35" s="45" t="s">
        <v>288</v>
      </c>
      <c r="H35" s="48"/>
      <c r="I35" s="48"/>
      <c r="J35" s="48"/>
      <c r="K35" s="48"/>
      <c r="L35" s="48"/>
    </row>
    <row r="36" spans="1:12" x14ac:dyDescent="0.25">
      <c r="A36" s="17" t="s">
        <v>88</v>
      </c>
      <c r="B36" s="5" t="s">
        <v>89</v>
      </c>
      <c r="C36" s="5" t="s">
        <v>349</v>
      </c>
      <c r="D36" s="5" t="s">
        <v>90</v>
      </c>
      <c r="E36" s="5" t="s">
        <v>91</v>
      </c>
      <c r="F36" s="2"/>
      <c r="G36" s="45" t="s">
        <v>288</v>
      </c>
      <c r="H36" s="48"/>
      <c r="I36" s="48"/>
      <c r="J36" s="48"/>
      <c r="K36" s="48"/>
      <c r="L36" s="48"/>
    </row>
    <row r="37" spans="1:12" x14ac:dyDescent="0.25">
      <c r="A37" s="17" t="s">
        <v>92</v>
      </c>
      <c r="B37" s="5" t="s">
        <v>93</v>
      </c>
      <c r="C37" s="5" t="s">
        <v>350</v>
      </c>
      <c r="D37" s="5" t="s">
        <v>94</v>
      </c>
      <c r="E37" s="5" t="s">
        <v>91</v>
      </c>
      <c r="F37" s="2"/>
      <c r="G37" s="45" t="s">
        <v>288</v>
      </c>
      <c r="H37" s="48"/>
      <c r="I37" s="48"/>
      <c r="J37" s="48"/>
      <c r="K37" s="48"/>
      <c r="L37" s="48"/>
    </row>
    <row r="38" spans="1:12" x14ac:dyDescent="0.25">
      <c r="A38" s="17" t="s">
        <v>95</v>
      </c>
      <c r="B38" s="5" t="s">
        <v>96</v>
      </c>
      <c r="C38" s="5" t="s">
        <v>351</v>
      </c>
      <c r="D38" s="5" t="s">
        <v>97</v>
      </c>
      <c r="E38" s="5" t="s">
        <v>98</v>
      </c>
      <c r="F38" s="5">
        <v>41</v>
      </c>
      <c r="G38" s="45" t="s">
        <v>288</v>
      </c>
      <c r="H38" s="48"/>
      <c r="I38" s="48"/>
      <c r="J38" s="48"/>
      <c r="K38" s="48"/>
      <c r="L38" s="48"/>
    </row>
    <row r="39" spans="1:12" x14ac:dyDescent="0.25">
      <c r="A39" s="17" t="s">
        <v>99</v>
      </c>
      <c r="B39" s="5" t="s">
        <v>100</v>
      </c>
      <c r="C39" s="5" t="s">
        <v>352</v>
      </c>
      <c r="D39" s="5" t="s">
        <v>101</v>
      </c>
      <c r="E39" s="5" t="s">
        <v>84</v>
      </c>
      <c r="F39" s="5">
        <v>42</v>
      </c>
      <c r="G39" s="45" t="s">
        <v>288</v>
      </c>
      <c r="H39" s="48"/>
      <c r="I39" s="48"/>
      <c r="J39" s="48"/>
      <c r="K39" s="48"/>
      <c r="L39" s="48"/>
    </row>
    <row r="40" spans="1:12" x14ac:dyDescent="0.25">
      <c r="A40" s="17" t="s">
        <v>102</v>
      </c>
      <c r="B40" s="3" t="s">
        <v>103</v>
      </c>
      <c r="C40" s="3" t="s">
        <v>353</v>
      </c>
      <c r="D40" s="3" t="s">
        <v>81</v>
      </c>
      <c r="E40" s="3" t="s">
        <v>104</v>
      </c>
      <c r="F40" s="2"/>
      <c r="G40" s="42"/>
      <c r="H40" s="43"/>
      <c r="I40" s="43"/>
      <c r="J40" s="43"/>
      <c r="K40" s="43"/>
      <c r="L40" s="43"/>
    </row>
    <row r="41" spans="1:12" x14ac:dyDescent="0.25">
      <c r="A41" s="16" t="s">
        <v>105</v>
      </c>
      <c r="B41" s="5" t="s">
        <v>106</v>
      </c>
      <c r="C41" s="5" t="s">
        <v>353</v>
      </c>
      <c r="D41" s="5" t="s">
        <v>81</v>
      </c>
      <c r="E41" s="5" t="s">
        <v>104</v>
      </c>
      <c r="F41" s="5">
        <v>19</v>
      </c>
      <c r="G41" s="45" t="s">
        <v>289</v>
      </c>
      <c r="H41" s="48"/>
      <c r="I41" s="48"/>
      <c r="J41" s="48"/>
      <c r="K41" s="48"/>
      <c r="L41" s="48"/>
    </row>
    <row r="42" spans="1:12" x14ac:dyDescent="0.25">
      <c r="A42" s="17" t="s">
        <v>107</v>
      </c>
      <c r="B42" s="5" t="s">
        <v>108</v>
      </c>
      <c r="C42" s="5" t="s">
        <v>350</v>
      </c>
      <c r="D42" s="7" t="s">
        <v>341</v>
      </c>
      <c r="E42" s="7" t="s">
        <v>354</v>
      </c>
      <c r="F42" s="5">
        <v>32</v>
      </c>
      <c r="G42" s="42"/>
      <c r="H42" s="43"/>
      <c r="I42" s="43"/>
      <c r="J42" s="43"/>
      <c r="K42" s="43"/>
      <c r="L42" s="43"/>
    </row>
    <row r="43" spans="1:12" x14ac:dyDescent="0.25">
      <c r="A43" s="17" t="s">
        <v>109</v>
      </c>
      <c r="B43" s="5" t="s">
        <v>110</v>
      </c>
      <c r="C43" s="5" t="s">
        <v>355</v>
      </c>
      <c r="D43" s="7" t="s">
        <v>94</v>
      </c>
      <c r="E43" s="7" t="s">
        <v>70</v>
      </c>
      <c r="F43" s="5">
        <v>29</v>
      </c>
      <c r="G43" s="42"/>
      <c r="H43" s="43"/>
      <c r="I43" s="43"/>
      <c r="J43" s="43"/>
      <c r="K43" s="43"/>
      <c r="L43" s="43"/>
    </row>
    <row r="44" spans="1:12" x14ac:dyDescent="0.25">
      <c r="A44" s="17" t="s">
        <v>112</v>
      </c>
      <c r="B44" s="5" t="s">
        <v>113</v>
      </c>
      <c r="C44" s="5" t="s">
        <v>356</v>
      </c>
      <c r="D44" s="5" t="s">
        <v>142</v>
      </c>
      <c r="E44" s="5" t="s">
        <v>203</v>
      </c>
      <c r="F44" s="5" t="s">
        <v>357</v>
      </c>
      <c r="G44" s="45" t="s">
        <v>289</v>
      </c>
      <c r="H44" s="48"/>
      <c r="I44" s="48"/>
      <c r="J44" s="48"/>
      <c r="K44" s="48"/>
      <c r="L44" s="48"/>
    </row>
    <row r="45" spans="1:12" x14ac:dyDescent="0.25">
      <c r="A45" s="17" t="s">
        <v>115</v>
      </c>
      <c r="B45" s="5" t="s">
        <v>358</v>
      </c>
      <c r="C45" s="5" t="s">
        <v>351</v>
      </c>
      <c r="D45" s="5" t="s">
        <v>118</v>
      </c>
      <c r="E45" s="5" t="s">
        <v>359</v>
      </c>
      <c r="F45" s="5" t="s">
        <v>360</v>
      </c>
      <c r="G45" s="42"/>
      <c r="H45" s="43"/>
      <c r="I45" s="43"/>
      <c r="J45" s="43"/>
      <c r="K45" s="43"/>
      <c r="L45" s="43"/>
    </row>
    <row r="46" spans="1:12" x14ac:dyDescent="0.25">
      <c r="A46" s="17" t="s">
        <v>117</v>
      </c>
      <c r="B46" s="5" t="s">
        <v>361</v>
      </c>
      <c r="C46" s="5" t="s">
        <v>351</v>
      </c>
      <c r="D46" s="5" t="s">
        <v>118</v>
      </c>
      <c r="E46" s="5" t="s">
        <v>359</v>
      </c>
      <c r="F46" s="5" t="s">
        <v>360</v>
      </c>
      <c r="G46" s="45" t="s">
        <v>287</v>
      </c>
      <c r="H46" s="48"/>
      <c r="I46" s="48">
        <v>5</v>
      </c>
      <c r="J46" s="48"/>
      <c r="K46" s="48"/>
      <c r="L46" s="48"/>
    </row>
    <row r="47" spans="1:12" x14ac:dyDescent="0.25">
      <c r="A47" s="17" t="s">
        <v>120</v>
      </c>
      <c r="B47" s="5" t="s">
        <v>121</v>
      </c>
      <c r="C47" s="5" t="s">
        <v>326</v>
      </c>
      <c r="D47" s="5" t="s">
        <v>122</v>
      </c>
      <c r="E47" s="5" t="s">
        <v>123</v>
      </c>
      <c r="F47" s="2"/>
      <c r="G47" s="42"/>
      <c r="H47" s="48">
        <f>(Kostengrundlagen!$E$3*0.1)</f>
        <v>3.0260000000000002</v>
      </c>
      <c r="I47" s="67">
        <f>Kostengrundlagen!$E$7+(Kostengrundlagen!$E$4*0.1)</f>
        <v>117.47</v>
      </c>
      <c r="J47" s="67">
        <f>Kostengrundlagen!$E$8+(Kostengrundlagen!$E$5*0.1)</f>
        <v>14.28</v>
      </c>
      <c r="K47" s="67">
        <f>Kostengrundlagen!$E$6</f>
        <v>34</v>
      </c>
      <c r="L47" s="48">
        <f>(Kostengrundlagen!$E$2*0.1)</f>
        <v>1.7000000000000002</v>
      </c>
    </row>
    <row r="48" spans="1:12" x14ac:dyDescent="0.25">
      <c r="A48" s="17" t="s">
        <v>124</v>
      </c>
      <c r="B48" s="5" t="s">
        <v>125</v>
      </c>
      <c r="C48" s="5" t="s">
        <v>362</v>
      </c>
      <c r="D48" s="5" t="s">
        <v>126</v>
      </c>
      <c r="E48" s="5" t="s">
        <v>127</v>
      </c>
      <c r="F48" s="5">
        <v>51</v>
      </c>
      <c r="G48" s="42"/>
      <c r="H48" s="68"/>
      <c r="I48" s="68"/>
      <c r="J48" s="68"/>
      <c r="K48" s="68"/>
      <c r="L48" s="68"/>
    </row>
    <row r="49" spans="1:12" x14ac:dyDescent="0.25">
      <c r="A49" s="17" t="s">
        <v>363</v>
      </c>
      <c r="B49" s="5" t="s">
        <v>364</v>
      </c>
      <c r="C49" s="5" t="s">
        <v>351</v>
      </c>
      <c r="D49" s="5" t="s">
        <v>365</v>
      </c>
      <c r="E49" s="5" t="s">
        <v>366</v>
      </c>
      <c r="F49" s="5" t="s">
        <v>367</v>
      </c>
      <c r="G49" s="42"/>
      <c r="H49" s="43"/>
      <c r="I49" s="43"/>
      <c r="J49" s="43"/>
      <c r="K49" s="43"/>
      <c r="L49" s="43"/>
    </row>
    <row r="50" spans="1:12" x14ac:dyDescent="0.25">
      <c r="A50" s="17" t="s">
        <v>259</v>
      </c>
      <c r="B50" s="8" t="s">
        <v>128</v>
      </c>
      <c r="C50" s="6" t="s">
        <v>311</v>
      </c>
      <c r="D50" s="6" t="s">
        <v>203</v>
      </c>
      <c r="E50" s="6" t="s">
        <v>203</v>
      </c>
      <c r="F50" s="6">
        <v>48</v>
      </c>
      <c r="G50" s="42"/>
      <c r="H50" s="43"/>
      <c r="I50" s="43"/>
      <c r="J50" s="43"/>
      <c r="K50" s="43"/>
      <c r="L50" s="43"/>
    </row>
    <row r="51" spans="1:12" x14ac:dyDescent="0.25">
      <c r="A51" s="18" t="s">
        <v>260</v>
      </c>
      <c r="B51" s="8" t="s">
        <v>129</v>
      </c>
      <c r="C51" s="6" t="s">
        <v>311</v>
      </c>
      <c r="D51" s="6" t="s">
        <v>203</v>
      </c>
      <c r="E51" s="6" t="s">
        <v>203</v>
      </c>
      <c r="F51" s="6">
        <v>48</v>
      </c>
      <c r="G51" s="42"/>
      <c r="H51" s="43"/>
      <c r="I51" s="43"/>
      <c r="J51" s="43"/>
      <c r="K51" s="43"/>
      <c r="L51" s="43"/>
    </row>
    <row r="52" spans="1:12" x14ac:dyDescent="0.25">
      <c r="A52" s="18" t="s">
        <v>261</v>
      </c>
      <c r="B52" s="5" t="s">
        <v>368</v>
      </c>
      <c r="C52" s="5" t="s">
        <v>350</v>
      </c>
      <c r="D52" s="5" t="s">
        <v>369</v>
      </c>
      <c r="E52" s="5" t="s">
        <v>119</v>
      </c>
      <c r="F52" s="5">
        <v>48</v>
      </c>
      <c r="G52" s="41" t="s">
        <v>288</v>
      </c>
      <c r="H52" s="47"/>
      <c r="I52" s="47"/>
      <c r="J52" s="47"/>
      <c r="K52" s="47"/>
      <c r="L52" s="47"/>
    </row>
    <row r="53" spans="1:12" x14ac:dyDescent="0.25">
      <c r="A53" s="17" t="s">
        <v>262</v>
      </c>
      <c r="B53" s="3" t="s">
        <v>130</v>
      </c>
      <c r="C53" s="3" t="s">
        <v>370</v>
      </c>
      <c r="D53" s="3" t="s">
        <v>131</v>
      </c>
      <c r="E53" s="3" t="s">
        <v>305</v>
      </c>
      <c r="F53" s="2"/>
      <c r="G53" s="42"/>
      <c r="H53" s="43"/>
      <c r="I53" s="43"/>
      <c r="J53" s="43"/>
      <c r="K53" s="43"/>
      <c r="L53" s="43"/>
    </row>
    <row r="54" spans="1:12" x14ac:dyDescent="0.25">
      <c r="A54" s="16" t="s">
        <v>144</v>
      </c>
      <c r="B54" s="3" t="s">
        <v>132</v>
      </c>
      <c r="C54" s="3" t="s">
        <v>371</v>
      </c>
      <c r="D54" s="3" t="s">
        <v>131</v>
      </c>
      <c r="E54" s="3" t="s">
        <v>133</v>
      </c>
      <c r="F54" s="2"/>
      <c r="G54" s="41" t="s">
        <v>288</v>
      </c>
      <c r="H54" s="47"/>
      <c r="I54" s="47"/>
      <c r="J54" s="47"/>
      <c r="K54" s="47"/>
      <c r="L54" s="47"/>
    </row>
    <row r="55" spans="1:12" x14ac:dyDescent="0.25">
      <c r="A55" s="16" t="s">
        <v>372</v>
      </c>
      <c r="B55" s="5" t="s">
        <v>134</v>
      </c>
      <c r="C55" s="5" t="s">
        <v>351</v>
      </c>
      <c r="D55" s="5" t="s">
        <v>131</v>
      </c>
      <c r="E55" s="5" t="s">
        <v>135</v>
      </c>
      <c r="F55" s="2"/>
      <c r="G55" s="45" t="s">
        <v>288</v>
      </c>
      <c r="H55" s="48"/>
      <c r="I55" s="48"/>
      <c r="J55" s="48"/>
      <c r="K55" s="48"/>
      <c r="L55" s="48"/>
    </row>
    <row r="56" spans="1:12" x14ac:dyDescent="0.25">
      <c r="A56" s="17" t="s">
        <v>373</v>
      </c>
      <c r="B56" s="5" t="s">
        <v>136</v>
      </c>
      <c r="C56" s="5" t="s">
        <v>326</v>
      </c>
      <c r="D56" s="5" t="s">
        <v>137</v>
      </c>
      <c r="E56" s="5" t="s">
        <v>133</v>
      </c>
      <c r="F56" s="5">
        <v>59</v>
      </c>
      <c r="G56" s="45" t="s">
        <v>288</v>
      </c>
      <c r="H56" s="48"/>
      <c r="I56" s="48"/>
      <c r="J56" s="48"/>
      <c r="K56" s="48"/>
      <c r="L56" s="48"/>
    </row>
    <row r="57" spans="1:12" x14ac:dyDescent="0.25">
      <c r="A57" s="17" t="s">
        <v>374</v>
      </c>
      <c r="B57" s="5" t="s">
        <v>138</v>
      </c>
      <c r="C57" s="5" t="s">
        <v>351</v>
      </c>
      <c r="D57" s="5" t="s">
        <v>137</v>
      </c>
      <c r="E57" s="5" t="s">
        <v>139</v>
      </c>
      <c r="F57" s="5">
        <v>59</v>
      </c>
      <c r="G57" s="45" t="s">
        <v>288</v>
      </c>
      <c r="H57" s="48"/>
      <c r="I57" s="48"/>
      <c r="J57" s="48"/>
      <c r="K57" s="48"/>
      <c r="L57" s="48"/>
    </row>
    <row r="58" spans="1:12" x14ac:dyDescent="0.25">
      <c r="A58" s="17" t="s">
        <v>147</v>
      </c>
      <c r="B58" s="8" t="s">
        <v>140</v>
      </c>
      <c r="C58" s="6" t="s">
        <v>311</v>
      </c>
      <c r="D58" s="6" t="s">
        <v>133</v>
      </c>
      <c r="E58" s="6" t="s">
        <v>133</v>
      </c>
      <c r="F58" s="6" t="s">
        <v>375</v>
      </c>
      <c r="G58" s="42"/>
      <c r="H58" s="43"/>
      <c r="I58" s="43"/>
      <c r="J58" s="43"/>
      <c r="K58" s="43"/>
      <c r="L58" s="43"/>
    </row>
    <row r="59" spans="1:12" x14ac:dyDescent="0.25">
      <c r="A59" s="18" t="s">
        <v>149</v>
      </c>
      <c r="B59" s="3" t="s">
        <v>141</v>
      </c>
      <c r="C59" s="3" t="s">
        <v>376</v>
      </c>
      <c r="D59" s="3" t="s">
        <v>142</v>
      </c>
      <c r="E59" s="3" t="s">
        <v>305</v>
      </c>
      <c r="F59" s="2"/>
      <c r="G59" s="41" t="s">
        <v>288</v>
      </c>
      <c r="H59" s="47"/>
      <c r="I59" s="47"/>
      <c r="J59" s="47"/>
      <c r="K59" s="47"/>
      <c r="L59" s="47"/>
    </row>
    <row r="60" spans="1:12" x14ac:dyDescent="0.25">
      <c r="A60" s="16" t="s">
        <v>377</v>
      </c>
      <c r="B60" s="5" t="s">
        <v>378</v>
      </c>
      <c r="C60" s="5" t="s">
        <v>379</v>
      </c>
      <c r="D60" s="5" t="s">
        <v>142</v>
      </c>
      <c r="E60" s="5" t="s">
        <v>380</v>
      </c>
      <c r="F60" s="5" t="s">
        <v>357</v>
      </c>
      <c r="G60" s="45" t="s">
        <v>288</v>
      </c>
      <c r="H60" s="48"/>
      <c r="I60" s="48"/>
      <c r="J60" s="48"/>
      <c r="K60" s="48"/>
      <c r="L60" s="48"/>
    </row>
    <row r="61" spans="1:12" x14ac:dyDescent="0.25">
      <c r="A61" s="17" t="s">
        <v>381</v>
      </c>
      <c r="B61" s="5" t="s">
        <v>382</v>
      </c>
      <c r="C61" s="5" t="s">
        <v>383</v>
      </c>
      <c r="D61" s="5" t="s">
        <v>369</v>
      </c>
      <c r="E61" s="5" t="s">
        <v>305</v>
      </c>
      <c r="F61" s="5">
        <v>54</v>
      </c>
      <c r="G61" s="45" t="s">
        <v>288</v>
      </c>
      <c r="H61" s="48"/>
      <c r="I61" s="48"/>
      <c r="J61" s="48"/>
      <c r="K61" s="48"/>
      <c r="L61" s="48"/>
    </row>
    <row r="62" spans="1:12" x14ac:dyDescent="0.25">
      <c r="A62" s="17" t="s">
        <v>153</v>
      </c>
      <c r="B62" s="8" t="s">
        <v>384</v>
      </c>
      <c r="C62" s="6" t="s">
        <v>311</v>
      </c>
      <c r="D62" s="6" t="s">
        <v>305</v>
      </c>
      <c r="E62" s="6" t="s">
        <v>305</v>
      </c>
      <c r="F62" s="6">
        <v>65</v>
      </c>
      <c r="G62" s="42"/>
      <c r="H62" s="43"/>
      <c r="I62" s="43"/>
      <c r="J62" s="43"/>
      <c r="K62" s="43"/>
      <c r="L62" s="43"/>
    </row>
    <row r="63" spans="1:12" ht="30" x14ac:dyDescent="0.25">
      <c r="A63" s="18" t="s">
        <v>263</v>
      </c>
      <c r="B63" s="3" t="s">
        <v>510</v>
      </c>
      <c r="C63" s="3" t="s">
        <v>385</v>
      </c>
      <c r="D63" s="3" t="s">
        <v>114</v>
      </c>
      <c r="E63" s="3" t="s">
        <v>143</v>
      </c>
      <c r="F63" s="2"/>
      <c r="G63" s="42"/>
      <c r="H63" s="43"/>
      <c r="I63" s="43"/>
      <c r="J63" s="43"/>
      <c r="K63" s="43"/>
      <c r="L63" s="43"/>
    </row>
    <row r="64" spans="1:12" x14ac:dyDescent="0.25">
      <c r="A64" s="16" t="s">
        <v>386</v>
      </c>
      <c r="B64" s="5" t="s">
        <v>145</v>
      </c>
      <c r="C64" s="5" t="s">
        <v>387</v>
      </c>
      <c r="D64" s="5" t="s">
        <v>114</v>
      </c>
      <c r="E64" s="5" t="s">
        <v>146</v>
      </c>
      <c r="F64" s="2"/>
      <c r="G64" s="45" t="s">
        <v>288</v>
      </c>
      <c r="H64" s="48"/>
      <c r="I64" s="48"/>
      <c r="J64" s="48"/>
      <c r="K64" s="48"/>
      <c r="L64" s="48"/>
    </row>
    <row r="65" spans="1:12" x14ac:dyDescent="0.25">
      <c r="A65" s="17" t="s">
        <v>388</v>
      </c>
      <c r="B65" s="5" t="s">
        <v>148</v>
      </c>
      <c r="C65" s="5" t="s">
        <v>389</v>
      </c>
      <c r="D65" s="5" t="s">
        <v>127</v>
      </c>
      <c r="E65" s="5" t="s">
        <v>127</v>
      </c>
      <c r="F65" s="5">
        <v>68</v>
      </c>
      <c r="G65" s="45" t="s">
        <v>288</v>
      </c>
      <c r="H65" s="48"/>
      <c r="I65" s="48"/>
      <c r="J65" s="48"/>
      <c r="K65" s="48"/>
      <c r="L65" s="48"/>
    </row>
    <row r="66" spans="1:12" x14ac:dyDescent="0.25">
      <c r="A66" s="17" t="s">
        <v>390</v>
      </c>
      <c r="B66" s="5" t="s">
        <v>150</v>
      </c>
      <c r="C66" s="5" t="s">
        <v>315</v>
      </c>
      <c r="D66" s="5" t="s">
        <v>151</v>
      </c>
      <c r="E66" s="5" t="s">
        <v>152</v>
      </c>
      <c r="F66" s="5">
        <v>69</v>
      </c>
      <c r="G66" s="45" t="s">
        <v>290</v>
      </c>
      <c r="H66" s="48"/>
      <c r="I66" s="48"/>
      <c r="J66" s="48"/>
      <c r="K66" s="48"/>
      <c r="L66" s="48"/>
    </row>
    <row r="67" spans="1:12" x14ac:dyDescent="0.25">
      <c r="A67" s="17" t="s">
        <v>391</v>
      </c>
      <c r="B67" s="5" t="s">
        <v>154</v>
      </c>
      <c r="C67" s="5" t="s">
        <v>351</v>
      </c>
      <c r="D67" s="5" t="s">
        <v>155</v>
      </c>
      <c r="E67" s="5" t="s">
        <v>119</v>
      </c>
      <c r="F67" s="5">
        <v>70</v>
      </c>
      <c r="G67" s="42"/>
      <c r="H67" s="43"/>
      <c r="I67" s="43"/>
      <c r="J67" s="43"/>
      <c r="K67" s="43"/>
      <c r="L67" s="43"/>
    </row>
    <row r="68" spans="1:12" x14ac:dyDescent="0.25">
      <c r="A68" s="17" t="s">
        <v>392</v>
      </c>
      <c r="B68" s="5" t="s">
        <v>156</v>
      </c>
      <c r="C68" s="5" t="s">
        <v>389</v>
      </c>
      <c r="D68" s="5" t="s">
        <v>143</v>
      </c>
      <c r="E68" s="5" t="s">
        <v>143</v>
      </c>
      <c r="F68" s="5">
        <v>71</v>
      </c>
      <c r="G68" s="45" t="s">
        <v>291</v>
      </c>
      <c r="H68" s="48"/>
      <c r="I68" s="48"/>
      <c r="J68" s="48"/>
      <c r="K68" s="48"/>
      <c r="L68" s="48"/>
    </row>
    <row r="69" spans="1:12" x14ac:dyDescent="0.25">
      <c r="A69" s="17" t="s">
        <v>264</v>
      </c>
      <c r="B69" s="8" t="s">
        <v>157</v>
      </c>
      <c r="C69" s="6" t="s">
        <v>311</v>
      </c>
      <c r="D69" s="6" t="s">
        <v>143</v>
      </c>
      <c r="E69" s="6" t="s">
        <v>143</v>
      </c>
      <c r="F69" s="6">
        <v>72</v>
      </c>
      <c r="G69" s="42"/>
      <c r="H69" s="43"/>
      <c r="I69" s="43"/>
      <c r="J69" s="43"/>
      <c r="K69" s="43"/>
      <c r="L69" s="43"/>
    </row>
    <row r="70" spans="1:12" x14ac:dyDescent="0.25">
      <c r="A70" s="18" t="s">
        <v>265</v>
      </c>
      <c r="B70" s="3" t="s">
        <v>158</v>
      </c>
      <c r="C70" s="3" t="s">
        <v>393</v>
      </c>
      <c r="D70" s="3" t="s">
        <v>394</v>
      </c>
      <c r="E70" s="3" t="s">
        <v>247</v>
      </c>
      <c r="F70" s="2"/>
      <c r="G70" s="42"/>
      <c r="H70" s="43"/>
      <c r="I70" s="43"/>
      <c r="J70" s="43"/>
      <c r="K70" s="43"/>
      <c r="L70" s="43"/>
    </row>
    <row r="71" spans="1:12" x14ac:dyDescent="0.25">
      <c r="A71" s="16" t="s">
        <v>395</v>
      </c>
      <c r="B71" s="5" t="s">
        <v>396</v>
      </c>
      <c r="C71" s="5" t="s">
        <v>326</v>
      </c>
      <c r="D71" s="5" t="s">
        <v>394</v>
      </c>
      <c r="E71" s="5" t="s">
        <v>63</v>
      </c>
      <c r="F71" s="2"/>
      <c r="G71" s="42"/>
      <c r="H71" s="43"/>
      <c r="I71" s="43"/>
      <c r="J71" s="43"/>
      <c r="K71" s="43"/>
      <c r="L71" s="43"/>
    </row>
    <row r="72" spans="1:12" x14ac:dyDescent="0.25">
      <c r="A72" s="17" t="s">
        <v>397</v>
      </c>
      <c r="B72" s="5" t="s">
        <v>159</v>
      </c>
      <c r="C72" s="5" t="s">
        <v>398</v>
      </c>
      <c r="D72" s="5" t="s">
        <v>142</v>
      </c>
      <c r="E72" s="5" t="s">
        <v>365</v>
      </c>
      <c r="F72" s="5" t="s">
        <v>357</v>
      </c>
      <c r="G72" s="42"/>
      <c r="H72" s="43"/>
      <c r="I72" s="43"/>
      <c r="J72" s="43"/>
      <c r="K72" s="43"/>
      <c r="L72" s="43"/>
    </row>
    <row r="73" spans="1:12" x14ac:dyDescent="0.25">
      <c r="A73" s="17" t="s">
        <v>399</v>
      </c>
      <c r="B73" s="5" t="s">
        <v>160</v>
      </c>
      <c r="C73" s="5" t="s">
        <v>310</v>
      </c>
      <c r="D73" s="5" t="s">
        <v>400</v>
      </c>
      <c r="E73" s="5" t="s">
        <v>400</v>
      </c>
      <c r="F73" s="5" t="s">
        <v>401</v>
      </c>
      <c r="G73" s="42"/>
      <c r="H73" s="43"/>
      <c r="I73" s="43"/>
      <c r="J73" s="43"/>
      <c r="K73" s="43"/>
      <c r="L73" s="43"/>
    </row>
    <row r="74" spans="1:12" x14ac:dyDescent="0.25">
      <c r="A74" s="17" t="s">
        <v>402</v>
      </c>
      <c r="B74" s="5" t="s">
        <v>161</v>
      </c>
      <c r="C74" s="5" t="s">
        <v>403</v>
      </c>
      <c r="D74" s="5" t="s">
        <v>239</v>
      </c>
      <c r="E74" s="5" t="s">
        <v>247</v>
      </c>
      <c r="F74" s="2"/>
      <c r="G74" s="42"/>
      <c r="H74" s="43"/>
      <c r="I74" s="43"/>
      <c r="J74" s="43"/>
      <c r="K74" s="43"/>
      <c r="L74" s="43"/>
    </row>
    <row r="75" spans="1:12" x14ac:dyDescent="0.25">
      <c r="A75" s="17" t="s">
        <v>266</v>
      </c>
      <c r="B75" s="8" t="s">
        <v>162</v>
      </c>
      <c r="C75" s="6" t="s">
        <v>311</v>
      </c>
      <c r="D75" s="6" t="s">
        <v>247</v>
      </c>
      <c r="E75" s="6" t="s">
        <v>247</v>
      </c>
      <c r="F75" s="6">
        <v>78</v>
      </c>
      <c r="G75" s="42"/>
      <c r="H75" s="43"/>
      <c r="I75" s="43"/>
      <c r="J75" s="43"/>
      <c r="K75" s="43"/>
      <c r="L75" s="43"/>
    </row>
    <row r="76" spans="1:12" x14ac:dyDescent="0.25">
      <c r="A76" s="18" t="s">
        <v>267</v>
      </c>
      <c r="B76" s="8" t="s">
        <v>163</v>
      </c>
      <c r="C76" s="6" t="s">
        <v>311</v>
      </c>
      <c r="D76" s="6" t="s">
        <v>247</v>
      </c>
      <c r="E76" s="6" t="s">
        <v>247</v>
      </c>
      <c r="F76" s="6" t="s">
        <v>404</v>
      </c>
      <c r="G76" s="42"/>
      <c r="H76" s="43"/>
      <c r="I76" s="43"/>
      <c r="J76" s="43"/>
      <c r="K76" s="43"/>
      <c r="L76" s="43"/>
    </row>
    <row r="77" spans="1:12" x14ac:dyDescent="0.25">
      <c r="A77" s="18" t="s">
        <v>268</v>
      </c>
      <c r="B77" s="3" t="s">
        <v>164</v>
      </c>
      <c r="C77" s="3" t="s">
        <v>405</v>
      </c>
      <c r="D77" s="3" t="s">
        <v>81</v>
      </c>
      <c r="E77" s="3" t="s">
        <v>247</v>
      </c>
      <c r="F77" s="2"/>
      <c r="G77" s="42"/>
      <c r="H77" s="43"/>
      <c r="I77" s="43"/>
      <c r="J77" s="43"/>
      <c r="K77" s="43"/>
      <c r="L77" s="43"/>
    </row>
    <row r="78" spans="1:12" x14ac:dyDescent="0.25">
      <c r="A78" s="16" t="s">
        <v>406</v>
      </c>
      <c r="B78" s="5" t="s">
        <v>165</v>
      </c>
      <c r="C78" s="5" t="s">
        <v>405</v>
      </c>
      <c r="D78" s="5" t="s">
        <v>81</v>
      </c>
      <c r="E78" s="5" t="s">
        <v>247</v>
      </c>
      <c r="F78" s="2"/>
      <c r="G78" s="42"/>
      <c r="H78" s="43"/>
      <c r="I78" s="43"/>
      <c r="J78" s="43"/>
      <c r="K78" s="43"/>
      <c r="L78" s="43"/>
    </row>
    <row r="79" spans="1:12" x14ac:dyDescent="0.25">
      <c r="A79" s="17" t="s">
        <v>269</v>
      </c>
      <c r="B79" s="8" t="s">
        <v>166</v>
      </c>
      <c r="C79" s="6" t="s">
        <v>311</v>
      </c>
      <c r="D79" s="6" t="s">
        <v>247</v>
      </c>
      <c r="E79" s="6" t="s">
        <v>247</v>
      </c>
      <c r="F79" s="6">
        <v>82</v>
      </c>
      <c r="G79" s="42"/>
      <c r="H79" s="43"/>
      <c r="I79" s="43"/>
      <c r="J79" s="43"/>
      <c r="K79" s="43"/>
      <c r="L79" s="43"/>
    </row>
    <row r="80" spans="1:12" x14ac:dyDescent="0.25">
      <c r="A80" s="18" t="s">
        <v>270</v>
      </c>
      <c r="B80" s="4" t="s">
        <v>167</v>
      </c>
      <c r="C80" s="3" t="s">
        <v>407</v>
      </c>
      <c r="D80" s="3" t="s">
        <v>168</v>
      </c>
      <c r="E80" s="3" t="s">
        <v>169</v>
      </c>
      <c r="F80" s="2"/>
      <c r="G80" s="42"/>
      <c r="H80" s="43"/>
      <c r="I80" s="43"/>
      <c r="J80" s="43"/>
      <c r="K80" s="43"/>
      <c r="L80" s="43"/>
    </row>
    <row r="81" spans="1:12" x14ac:dyDescent="0.25">
      <c r="A81" s="16" t="s">
        <v>271</v>
      </c>
      <c r="B81" s="4" t="s">
        <v>170</v>
      </c>
      <c r="C81" s="3" t="s">
        <v>408</v>
      </c>
      <c r="D81" s="3" t="s">
        <v>6</v>
      </c>
      <c r="E81" s="3" t="s">
        <v>7</v>
      </c>
      <c r="F81" s="2"/>
      <c r="G81" s="42"/>
      <c r="H81" s="43"/>
      <c r="I81" s="43"/>
      <c r="J81" s="43"/>
      <c r="K81" s="43"/>
      <c r="L81" s="43"/>
    </row>
    <row r="82" spans="1:12" x14ac:dyDescent="0.25">
      <c r="A82" s="16" t="s">
        <v>272</v>
      </c>
      <c r="B82" s="3" t="s">
        <v>172</v>
      </c>
      <c r="C82" s="3" t="s">
        <v>409</v>
      </c>
      <c r="D82" s="3" t="s">
        <v>410</v>
      </c>
      <c r="E82" s="3" t="s">
        <v>411</v>
      </c>
      <c r="F82" s="2"/>
      <c r="G82" s="42"/>
      <c r="H82" s="43"/>
      <c r="I82" s="43"/>
      <c r="J82" s="43"/>
      <c r="K82" s="43"/>
      <c r="L82" s="43"/>
    </row>
    <row r="83" spans="1:12" x14ac:dyDescent="0.25">
      <c r="A83" s="16" t="s">
        <v>173</v>
      </c>
      <c r="B83" s="5" t="s">
        <v>174</v>
      </c>
      <c r="C83" s="5" t="s">
        <v>334</v>
      </c>
      <c r="D83" s="5" t="s">
        <v>30</v>
      </c>
      <c r="E83" s="5" t="s">
        <v>175</v>
      </c>
      <c r="F83" s="2"/>
      <c r="G83" s="45" t="s">
        <v>288</v>
      </c>
      <c r="H83" s="48"/>
      <c r="I83" s="48"/>
      <c r="J83" s="48"/>
      <c r="K83" s="48"/>
      <c r="L83" s="48"/>
    </row>
    <row r="84" spans="1:12" x14ac:dyDescent="0.25">
      <c r="A84" s="17" t="s">
        <v>176</v>
      </c>
      <c r="B84" s="5" t="s">
        <v>412</v>
      </c>
      <c r="C84" s="5" t="s">
        <v>413</v>
      </c>
      <c r="D84" s="5" t="s">
        <v>298</v>
      </c>
      <c r="E84" s="5" t="s">
        <v>414</v>
      </c>
      <c r="F84" s="2"/>
      <c r="G84" s="42"/>
      <c r="H84" s="43"/>
      <c r="I84" s="43"/>
      <c r="J84" s="43"/>
      <c r="K84" s="43"/>
      <c r="L84" s="43"/>
    </row>
    <row r="85" spans="1:12" x14ac:dyDescent="0.25">
      <c r="A85" s="17" t="s">
        <v>178</v>
      </c>
      <c r="B85" s="5" t="s">
        <v>415</v>
      </c>
      <c r="C85" s="5" t="s">
        <v>416</v>
      </c>
      <c r="D85" s="5" t="s">
        <v>410</v>
      </c>
      <c r="E85" s="5" t="s">
        <v>417</v>
      </c>
      <c r="F85" s="2"/>
      <c r="G85" s="45" t="s">
        <v>418</v>
      </c>
      <c r="H85" s="48"/>
      <c r="I85" s="48"/>
      <c r="J85" s="48"/>
      <c r="K85" s="48"/>
      <c r="L85" s="48"/>
    </row>
    <row r="86" spans="1:12" x14ac:dyDescent="0.25">
      <c r="A86" s="17" t="s">
        <v>181</v>
      </c>
      <c r="B86" s="6" t="s">
        <v>419</v>
      </c>
      <c r="C86" s="6" t="s">
        <v>311</v>
      </c>
      <c r="D86" s="6" t="s">
        <v>417</v>
      </c>
      <c r="E86" s="6" t="s">
        <v>417</v>
      </c>
      <c r="F86" s="6">
        <v>96</v>
      </c>
      <c r="G86" s="42"/>
      <c r="H86" s="43"/>
      <c r="I86" s="43"/>
      <c r="J86" s="43"/>
      <c r="K86" s="43"/>
      <c r="L86" s="43"/>
    </row>
    <row r="87" spans="1:12" x14ac:dyDescent="0.25">
      <c r="A87" s="18" t="s">
        <v>185</v>
      </c>
      <c r="B87" s="5" t="s">
        <v>420</v>
      </c>
      <c r="C87" s="5" t="s">
        <v>421</v>
      </c>
      <c r="D87" s="5" t="s">
        <v>422</v>
      </c>
      <c r="E87" s="5" t="s">
        <v>411</v>
      </c>
      <c r="F87" s="5">
        <v>97</v>
      </c>
      <c r="G87" s="45" t="s">
        <v>423</v>
      </c>
      <c r="H87" s="48"/>
      <c r="I87" s="48"/>
      <c r="J87" s="48"/>
      <c r="K87" s="48"/>
      <c r="L87" s="48"/>
    </row>
    <row r="88" spans="1:12" x14ac:dyDescent="0.25">
      <c r="A88" s="17" t="s">
        <v>187</v>
      </c>
      <c r="B88" s="5" t="s">
        <v>177</v>
      </c>
      <c r="C88" s="5" t="s">
        <v>351</v>
      </c>
      <c r="D88" s="5" t="s">
        <v>298</v>
      </c>
      <c r="E88" s="5" t="s">
        <v>299</v>
      </c>
      <c r="F88" s="2"/>
      <c r="G88" s="45" t="s">
        <v>288</v>
      </c>
      <c r="H88" s="48"/>
      <c r="I88" s="48"/>
      <c r="J88" s="48"/>
      <c r="K88" s="48"/>
      <c r="L88" s="48"/>
    </row>
    <row r="89" spans="1:12" x14ac:dyDescent="0.25">
      <c r="A89" s="17" t="s">
        <v>424</v>
      </c>
      <c r="B89" s="5" t="s">
        <v>179</v>
      </c>
      <c r="C89" s="5" t="s">
        <v>350</v>
      </c>
      <c r="D89" s="5" t="s">
        <v>180</v>
      </c>
      <c r="E89" s="5" t="s">
        <v>87</v>
      </c>
      <c r="F89" s="5" t="s">
        <v>425</v>
      </c>
      <c r="G89" s="45" t="s">
        <v>288</v>
      </c>
      <c r="H89" s="48"/>
      <c r="I89" s="48"/>
      <c r="J89" s="48"/>
      <c r="K89" s="48"/>
      <c r="L89" s="48"/>
    </row>
    <row r="90" spans="1:12" x14ac:dyDescent="0.25">
      <c r="A90" s="17" t="s">
        <v>188</v>
      </c>
      <c r="B90" s="5" t="s">
        <v>182</v>
      </c>
      <c r="C90" s="5" t="s">
        <v>362</v>
      </c>
      <c r="D90" s="5" t="s">
        <v>183</v>
      </c>
      <c r="E90" s="5" t="s">
        <v>300</v>
      </c>
      <c r="F90" s="5">
        <v>94</v>
      </c>
      <c r="G90" s="45" t="s">
        <v>288</v>
      </c>
      <c r="H90" s="48"/>
      <c r="I90" s="48"/>
      <c r="J90" s="48"/>
      <c r="K90" s="48"/>
      <c r="L90" s="48"/>
    </row>
    <row r="91" spans="1:12" x14ac:dyDescent="0.25">
      <c r="A91" s="17" t="s">
        <v>189</v>
      </c>
      <c r="B91" s="5" t="s">
        <v>186</v>
      </c>
      <c r="C91" s="5" t="s">
        <v>310</v>
      </c>
      <c r="D91" s="5" t="s">
        <v>426</v>
      </c>
      <c r="E91" s="5" t="s">
        <v>426</v>
      </c>
      <c r="F91" s="2"/>
      <c r="G91" s="45" t="s">
        <v>288</v>
      </c>
      <c r="H91" s="48"/>
      <c r="I91" s="48"/>
      <c r="J91" s="48"/>
      <c r="K91" s="48"/>
      <c r="L91" s="48"/>
    </row>
    <row r="92" spans="1:12" ht="30" x14ac:dyDescent="0.25">
      <c r="A92" s="17" t="s">
        <v>190</v>
      </c>
      <c r="B92" s="5" t="s">
        <v>301</v>
      </c>
      <c r="C92" s="5" t="s">
        <v>356</v>
      </c>
      <c r="D92" s="5" t="s">
        <v>184</v>
      </c>
      <c r="E92" s="5" t="s">
        <v>296</v>
      </c>
      <c r="F92" s="5">
        <v>101</v>
      </c>
      <c r="G92" s="45" t="s">
        <v>288</v>
      </c>
      <c r="H92" s="48"/>
      <c r="I92" s="48"/>
      <c r="J92" s="48"/>
      <c r="K92" s="48"/>
      <c r="L92" s="48"/>
    </row>
    <row r="93" spans="1:12" x14ac:dyDescent="0.25">
      <c r="A93" s="17" t="s">
        <v>192</v>
      </c>
      <c r="B93" s="5" t="s">
        <v>427</v>
      </c>
      <c r="C93" s="5" t="s">
        <v>403</v>
      </c>
      <c r="D93" s="5" t="s">
        <v>428</v>
      </c>
      <c r="E93" s="5" t="s">
        <v>70</v>
      </c>
      <c r="F93" s="2"/>
      <c r="G93" s="45" t="s">
        <v>288</v>
      </c>
      <c r="H93" s="48"/>
      <c r="I93" s="48"/>
      <c r="J93" s="48"/>
      <c r="K93" s="48"/>
      <c r="L93" s="48"/>
    </row>
    <row r="94" spans="1:12" x14ac:dyDescent="0.25">
      <c r="A94" s="17" t="s">
        <v>429</v>
      </c>
      <c r="B94" s="5" t="s">
        <v>191</v>
      </c>
      <c r="C94" s="5" t="s">
        <v>350</v>
      </c>
      <c r="D94" s="5" t="s">
        <v>74</v>
      </c>
      <c r="E94" s="5" t="s">
        <v>116</v>
      </c>
      <c r="F94" s="5">
        <v>104</v>
      </c>
      <c r="G94" s="45" t="s">
        <v>288</v>
      </c>
      <c r="H94" s="48"/>
      <c r="I94" s="48"/>
      <c r="J94" s="48"/>
      <c r="K94" s="48"/>
      <c r="L94" s="48"/>
    </row>
    <row r="95" spans="1:12" x14ac:dyDescent="0.25">
      <c r="A95" s="17" t="s">
        <v>273</v>
      </c>
      <c r="B95" s="6" t="s">
        <v>193</v>
      </c>
      <c r="C95" s="6" t="s">
        <v>311</v>
      </c>
      <c r="D95" s="6" t="s">
        <v>116</v>
      </c>
      <c r="E95" s="6" t="s">
        <v>116</v>
      </c>
      <c r="F95" s="6">
        <v>105</v>
      </c>
      <c r="G95" s="42"/>
      <c r="H95" s="43"/>
      <c r="I95" s="43"/>
      <c r="J95" s="43"/>
      <c r="K95" s="43"/>
      <c r="L95" s="43"/>
    </row>
    <row r="96" spans="1:12" x14ac:dyDescent="0.25">
      <c r="A96" s="18" t="s">
        <v>274</v>
      </c>
      <c r="B96" s="5" t="s">
        <v>430</v>
      </c>
      <c r="C96" s="5" t="s">
        <v>350</v>
      </c>
      <c r="D96" s="5" t="s">
        <v>206</v>
      </c>
      <c r="E96" s="5" t="s">
        <v>75</v>
      </c>
      <c r="F96" s="5" t="s">
        <v>431</v>
      </c>
      <c r="G96" s="45" t="s">
        <v>432</v>
      </c>
      <c r="H96" s="48"/>
      <c r="I96" s="48"/>
      <c r="J96" s="48"/>
      <c r="K96" s="48"/>
      <c r="L96" s="48"/>
    </row>
    <row r="97" spans="1:12" x14ac:dyDescent="0.25">
      <c r="A97" s="17" t="s">
        <v>275</v>
      </c>
      <c r="B97" s="3" t="s">
        <v>194</v>
      </c>
      <c r="C97" s="3" t="s">
        <v>398</v>
      </c>
      <c r="D97" s="3" t="s">
        <v>433</v>
      </c>
      <c r="E97" s="3" t="s">
        <v>434</v>
      </c>
      <c r="F97" s="2"/>
      <c r="G97" s="42"/>
      <c r="H97" s="43"/>
      <c r="I97" s="43"/>
      <c r="J97" s="43"/>
      <c r="K97" s="43"/>
      <c r="L97" s="43"/>
    </row>
    <row r="98" spans="1:12" x14ac:dyDescent="0.25">
      <c r="A98" s="16" t="s">
        <v>201</v>
      </c>
      <c r="B98" s="5" t="s">
        <v>196</v>
      </c>
      <c r="C98" s="5" t="s">
        <v>398</v>
      </c>
      <c r="D98" s="7" t="s">
        <v>433</v>
      </c>
      <c r="E98" s="7" t="s">
        <v>434</v>
      </c>
      <c r="F98" s="5" t="s">
        <v>435</v>
      </c>
      <c r="G98" s="45" t="s">
        <v>292</v>
      </c>
      <c r="H98" s="48"/>
      <c r="I98" s="48"/>
      <c r="J98" s="48"/>
      <c r="K98" s="48"/>
      <c r="L98" s="48"/>
    </row>
    <row r="99" spans="1:12" x14ac:dyDescent="0.25">
      <c r="A99" s="17" t="s">
        <v>202</v>
      </c>
      <c r="B99" s="6" t="s">
        <v>197</v>
      </c>
      <c r="C99" s="6" t="s">
        <v>311</v>
      </c>
      <c r="D99" s="6" t="s">
        <v>434</v>
      </c>
      <c r="E99" s="6" t="s">
        <v>434</v>
      </c>
      <c r="F99" s="6">
        <v>109</v>
      </c>
      <c r="G99" s="42"/>
      <c r="H99" s="43"/>
      <c r="I99" s="43"/>
      <c r="J99" s="43"/>
      <c r="K99" s="43"/>
      <c r="L99" s="43"/>
    </row>
    <row r="100" spans="1:12" x14ac:dyDescent="0.25">
      <c r="A100" s="18" t="s">
        <v>276</v>
      </c>
      <c r="B100" s="3" t="s">
        <v>198</v>
      </c>
      <c r="C100" s="3" t="s">
        <v>436</v>
      </c>
      <c r="D100" s="3" t="s">
        <v>199</v>
      </c>
      <c r="E100" s="3" t="s">
        <v>200</v>
      </c>
      <c r="F100" s="2"/>
      <c r="G100" s="42"/>
      <c r="H100" s="43"/>
      <c r="I100" s="43"/>
      <c r="J100" s="43"/>
      <c r="K100" s="43"/>
      <c r="L100" s="43"/>
    </row>
    <row r="101" spans="1:12" x14ac:dyDescent="0.25">
      <c r="A101" s="16" t="s">
        <v>277</v>
      </c>
      <c r="B101" s="5" t="s">
        <v>204</v>
      </c>
      <c r="C101" s="5" t="s">
        <v>437</v>
      </c>
      <c r="D101" s="5" t="s">
        <v>205</v>
      </c>
      <c r="E101" s="5" t="s">
        <v>438</v>
      </c>
      <c r="F101" s="2"/>
      <c r="G101" s="45" t="s">
        <v>288</v>
      </c>
      <c r="H101" s="48"/>
      <c r="I101" s="48"/>
      <c r="J101" s="48"/>
      <c r="K101" s="48"/>
      <c r="L101" s="48"/>
    </row>
    <row r="102" spans="1:12" x14ac:dyDescent="0.25">
      <c r="A102" s="17" t="s">
        <v>278</v>
      </c>
      <c r="B102" s="3" t="s">
        <v>207</v>
      </c>
      <c r="C102" s="3" t="s">
        <v>439</v>
      </c>
      <c r="D102" s="3" t="s">
        <v>440</v>
      </c>
      <c r="E102" s="3" t="s">
        <v>54</v>
      </c>
      <c r="F102" s="2"/>
      <c r="G102" s="42"/>
      <c r="H102" s="43"/>
      <c r="I102" s="43"/>
      <c r="J102" s="43"/>
      <c r="K102" s="43"/>
      <c r="L102" s="43"/>
    </row>
    <row r="103" spans="1:12" x14ac:dyDescent="0.25">
      <c r="A103" s="16" t="s">
        <v>441</v>
      </c>
      <c r="B103" s="3" t="s">
        <v>208</v>
      </c>
      <c r="C103" s="3" t="s">
        <v>442</v>
      </c>
      <c r="D103" s="3" t="s">
        <v>440</v>
      </c>
      <c r="E103" s="3" t="s">
        <v>342</v>
      </c>
      <c r="F103" s="2"/>
      <c r="G103" s="41" t="s">
        <v>292</v>
      </c>
      <c r="H103" s="47"/>
      <c r="I103" s="47"/>
      <c r="J103" s="47"/>
      <c r="K103" s="47"/>
      <c r="L103" s="47"/>
    </row>
    <row r="104" spans="1:12" x14ac:dyDescent="0.25">
      <c r="A104" s="16" t="s">
        <v>443</v>
      </c>
      <c r="B104" s="5" t="s">
        <v>209</v>
      </c>
      <c r="C104" s="5" t="s">
        <v>315</v>
      </c>
      <c r="D104" s="5" t="s">
        <v>440</v>
      </c>
      <c r="E104" s="5" t="s">
        <v>444</v>
      </c>
      <c r="F104" s="2"/>
      <c r="G104" s="45" t="s">
        <v>287</v>
      </c>
      <c r="H104" s="48"/>
      <c r="I104" s="67">
        <v>0</v>
      </c>
      <c r="J104" s="67"/>
      <c r="K104" s="67"/>
      <c r="L104" s="48"/>
    </row>
    <row r="105" spans="1:12" x14ac:dyDescent="0.25">
      <c r="A105" s="17" t="s">
        <v>445</v>
      </c>
      <c r="B105" s="5" t="s">
        <v>210</v>
      </c>
      <c r="C105" s="5" t="s">
        <v>326</v>
      </c>
      <c r="D105" s="5" t="s">
        <v>323</v>
      </c>
      <c r="E105" s="5" t="s">
        <v>327</v>
      </c>
      <c r="F105" s="5">
        <v>120</v>
      </c>
      <c r="G105" s="45" t="s">
        <v>287</v>
      </c>
      <c r="H105" s="48"/>
      <c r="I105" s="67">
        <v>0</v>
      </c>
      <c r="J105" s="67"/>
      <c r="K105" s="67"/>
      <c r="L105" s="48"/>
    </row>
    <row r="106" spans="1:12" x14ac:dyDescent="0.25">
      <c r="A106" s="17" t="s">
        <v>446</v>
      </c>
      <c r="B106" s="5" t="s">
        <v>447</v>
      </c>
      <c r="C106" s="5" t="s">
        <v>326</v>
      </c>
      <c r="D106" s="5" t="s">
        <v>331</v>
      </c>
      <c r="E106" s="5" t="s">
        <v>180</v>
      </c>
      <c r="F106" s="2"/>
      <c r="G106" s="45" t="s">
        <v>287</v>
      </c>
      <c r="H106" s="48"/>
      <c r="I106" s="48">
        <v>0</v>
      </c>
      <c r="J106" s="48"/>
      <c r="K106" s="48"/>
      <c r="L106" s="48"/>
    </row>
    <row r="107" spans="1:12" x14ac:dyDescent="0.25">
      <c r="A107" s="17" t="s">
        <v>448</v>
      </c>
      <c r="B107" s="5" t="s">
        <v>449</v>
      </c>
      <c r="C107" s="5" t="s">
        <v>326</v>
      </c>
      <c r="D107" s="5" t="s">
        <v>341</v>
      </c>
      <c r="E107" s="5" t="s">
        <v>342</v>
      </c>
      <c r="F107" s="7">
        <v>106</v>
      </c>
      <c r="G107" s="45" t="s">
        <v>287</v>
      </c>
      <c r="H107" s="48"/>
      <c r="I107" s="48">
        <v>0</v>
      </c>
      <c r="J107" s="48"/>
      <c r="K107" s="48"/>
      <c r="L107" s="48"/>
    </row>
    <row r="108" spans="1:12" x14ac:dyDescent="0.25">
      <c r="A108" s="17" t="s">
        <v>450</v>
      </c>
      <c r="B108" s="6" t="s">
        <v>211</v>
      </c>
      <c r="C108" s="6" t="s">
        <v>311</v>
      </c>
      <c r="D108" s="6" t="s">
        <v>342</v>
      </c>
      <c r="E108" s="6" t="s">
        <v>342</v>
      </c>
      <c r="F108" s="6">
        <v>123</v>
      </c>
      <c r="G108" s="42"/>
      <c r="H108" s="43"/>
      <c r="I108" s="43"/>
      <c r="J108" s="43"/>
      <c r="K108" s="43"/>
      <c r="L108" s="43"/>
    </row>
    <row r="109" spans="1:12" x14ac:dyDescent="0.25">
      <c r="A109" s="18" t="s">
        <v>451</v>
      </c>
      <c r="B109" s="6" t="s">
        <v>212</v>
      </c>
      <c r="C109" s="6" t="s">
        <v>311</v>
      </c>
      <c r="D109" s="6" t="s">
        <v>342</v>
      </c>
      <c r="E109" s="6" t="s">
        <v>342</v>
      </c>
      <c r="F109" s="6">
        <v>119</v>
      </c>
      <c r="G109" s="42"/>
      <c r="H109" s="43"/>
      <c r="I109" s="43"/>
      <c r="J109" s="43"/>
      <c r="K109" s="43"/>
      <c r="L109" s="43"/>
    </row>
    <row r="110" spans="1:12" x14ac:dyDescent="0.25">
      <c r="A110" s="18" t="s">
        <v>452</v>
      </c>
      <c r="B110" s="12" t="s">
        <v>213</v>
      </c>
      <c r="C110" s="12" t="s">
        <v>311</v>
      </c>
      <c r="D110" s="12" t="s">
        <v>453</v>
      </c>
      <c r="E110" s="12" t="s">
        <v>453</v>
      </c>
      <c r="F110" s="12" t="s">
        <v>454</v>
      </c>
      <c r="G110" s="42"/>
      <c r="H110" s="43"/>
      <c r="I110" s="43"/>
      <c r="J110" s="43"/>
      <c r="K110" s="43"/>
      <c r="L110" s="43"/>
    </row>
    <row r="111" spans="1:12" x14ac:dyDescent="0.25">
      <c r="A111" s="19" t="s">
        <v>455</v>
      </c>
      <c r="B111" s="3" t="s">
        <v>214</v>
      </c>
      <c r="C111" s="3" t="s">
        <v>456</v>
      </c>
      <c r="D111" s="3" t="s">
        <v>37</v>
      </c>
      <c r="E111" s="3" t="s">
        <v>54</v>
      </c>
      <c r="F111" s="2"/>
      <c r="G111" s="42"/>
      <c r="H111" s="43"/>
      <c r="I111" s="43"/>
      <c r="J111" s="43"/>
      <c r="K111" s="43"/>
      <c r="L111" s="43"/>
    </row>
    <row r="112" spans="1:12" x14ac:dyDescent="0.25">
      <c r="A112" s="16" t="s">
        <v>457</v>
      </c>
      <c r="B112" s="5" t="s">
        <v>215</v>
      </c>
      <c r="C112" s="5" t="s">
        <v>326</v>
      </c>
      <c r="D112" s="5" t="s">
        <v>37</v>
      </c>
      <c r="E112" s="5" t="s">
        <v>12</v>
      </c>
      <c r="F112" s="2"/>
      <c r="G112" s="45" t="s">
        <v>287</v>
      </c>
      <c r="H112" s="69"/>
      <c r="I112" s="70"/>
      <c r="J112" s="70"/>
      <c r="K112" s="70"/>
      <c r="L112" s="69"/>
    </row>
    <row r="113" spans="1:12" x14ac:dyDescent="0.25">
      <c r="A113" s="17" t="s">
        <v>458</v>
      </c>
      <c r="B113" s="5" t="s">
        <v>216</v>
      </c>
      <c r="C113" s="5" t="s">
        <v>329</v>
      </c>
      <c r="D113" s="7" t="s">
        <v>183</v>
      </c>
      <c r="E113" s="7" t="s">
        <v>330</v>
      </c>
      <c r="F113" s="5">
        <v>128</v>
      </c>
      <c r="G113" s="45" t="s">
        <v>287</v>
      </c>
      <c r="H113" s="69"/>
      <c r="I113" s="70"/>
      <c r="J113" s="70"/>
      <c r="K113" s="70"/>
      <c r="L113" s="69"/>
    </row>
    <row r="114" spans="1:12" x14ac:dyDescent="0.25">
      <c r="A114" s="17" t="s">
        <v>459</v>
      </c>
      <c r="B114" s="12" t="s">
        <v>460</v>
      </c>
      <c r="C114" s="12" t="s">
        <v>311</v>
      </c>
      <c r="D114" s="12" t="s">
        <v>461</v>
      </c>
      <c r="E114" s="12" t="s">
        <v>461</v>
      </c>
      <c r="F114" s="2"/>
      <c r="G114" s="40" t="s">
        <v>462</v>
      </c>
      <c r="H114" s="49"/>
      <c r="I114" s="49"/>
      <c r="J114" s="49"/>
      <c r="K114" s="49"/>
      <c r="L114" s="49"/>
    </row>
    <row r="115" spans="1:12" x14ac:dyDescent="0.25">
      <c r="A115" s="19" t="s">
        <v>463</v>
      </c>
      <c r="B115" s="5" t="s">
        <v>464</v>
      </c>
      <c r="C115" s="5" t="s">
        <v>326</v>
      </c>
      <c r="D115" s="5" t="s">
        <v>337</v>
      </c>
      <c r="E115" s="5" t="s">
        <v>338</v>
      </c>
      <c r="F115" s="5">
        <v>130</v>
      </c>
      <c r="G115" s="45" t="s">
        <v>287</v>
      </c>
      <c r="H115" s="69"/>
      <c r="I115" s="70"/>
      <c r="J115" s="70"/>
      <c r="K115" s="70"/>
      <c r="L115" s="69"/>
    </row>
    <row r="116" spans="1:12" x14ac:dyDescent="0.25">
      <c r="A116" s="17" t="s">
        <v>465</v>
      </c>
      <c r="B116" s="5" t="s">
        <v>466</v>
      </c>
      <c r="C116" s="5" t="s">
        <v>326</v>
      </c>
      <c r="D116" s="5" t="s">
        <v>341</v>
      </c>
      <c r="E116" s="5" t="s">
        <v>342</v>
      </c>
      <c r="F116" s="5">
        <v>131</v>
      </c>
      <c r="G116" s="45" t="s">
        <v>287</v>
      </c>
      <c r="H116" s="69"/>
      <c r="I116" s="70"/>
      <c r="J116" s="70"/>
      <c r="K116" s="70"/>
      <c r="L116" s="69"/>
    </row>
    <row r="117" spans="1:12" x14ac:dyDescent="0.25">
      <c r="A117" s="17" t="s">
        <v>467</v>
      </c>
      <c r="B117" s="5" t="s">
        <v>468</v>
      </c>
      <c r="C117" s="5" t="s">
        <v>340</v>
      </c>
      <c r="D117" s="5" t="s">
        <v>343</v>
      </c>
      <c r="E117" s="5" t="s">
        <v>344</v>
      </c>
      <c r="F117" s="5" t="s">
        <v>469</v>
      </c>
      <c r="G117" s="45" t="s">
        <v>287</v>
      </c>
      <c r="H117" s="69"/>
      <c r="I117" s="70"/>
      <c r="J117" s="70"/>
      <c r="K117" s="70"/>
      <c r="L117" s="69"/>
    </row>
    <row r="118" spans="1:12" x14ac:dyDescent="0.25">
      <c r="A118" s="17" t="s">
        <v>470</v>
      </c>
      <c r="B118" s="5" t="s">
        <v>471</v>
      </c>
      <c r="C118" s="5" t="s">
        <v>472</v>
      </c>
      <c r="D118" s="5" t="s">
        <v>139</v>
      </c>
      <c r="E118" s="5" t="s">
        <v>54</v>
      </c>
      <c r="F118" s="5">
        <v>133</v>
      </c>
      <c r="G118" s="45" t="s">
        <v>287</v>
      </c>
      <c r="H118" s="69"/>
      <c r="I118" s="70"/>
      <c r="J118" s="70"/>
      <c r="K118" s="70"/>
      <c r="L118" s="69"/>
    </row>
    <row r="119" spans="1:12" x14ac:dyDescent="0.25">
      <c r="A119" s="17" t="s">
        <v>473</v>
      </c>
      <c r="B119" s="6" t="s">
        <v>217</v>
      </c>
      <c r="C119" s="6" t="s">
        <v>311</v>
      </c>
      <c r="D119" s="6" t="s">
        <v>54</v>
      </c>
      <c r="E119" s="6" t="s">
        <v>54</v>
      </c>
      <c r="F119" s="6">
        <v>134</v>
      </c>
      <c r="G119" s="42"/>
      <c r="H119" s="43"/>
      <c r="I119" s="43"/>
      <c r="J119" s="43"/>
      <c r="K119" s="43"/>
      <c r="L119" s="43"/>
    </row>
    <row r="120" spans="1:12" x14ac:dyDescent="0.25">
      <c r="A120" s="18" t="s">
        <v>279</v>
      </c>
      <c r="B120" s="6" t="s">
        <v>218</v>
      </c>
      <c r="C120" s="6" t="s">
        <v>311</v>
      </c>
      <c r="D120" s="6" t="s">
        <v>54</v>
      </c>
      <c r="E120" s="6" t="s">
        <v>54</v>
      </c>
      <c r="F120" s="6" t="s">
        <v>474</v>
      </c>
      <c r="G120" s="42"/>
      <c r="H120" s="43"/>
      <c r="I120" s="43"/>
      <c r="J120" s="43"/>
      <c r="K120" s="43"/>
      <c r="L120" s="43"/>
    </row>
    <row r="121" spans="1:12" x14ac:dyDescent="0.25">
      <c r="A121" s="18" t="s">
        <v>280</v>
      </c>
      <c r="B121" s="3" t="s">
        <v>219</v>
      </c>
      <c r="C121" s="3" t="s">
        <v>475</v>
      </c>
      <c r="D121" s="3" t="s">
        <v>6</v>
      </c>
      <c r="E121" s="3" t="s">
        <v>476</v>
      </c>
      <c r="F121" s="2"/>
      <c r="G121" s="42"/>
      <c r="H121" s="43"/>
      <c r="I121" s="43"/>
      <c r="J121" s="43"/>
      <c r="K121" s="43"/>
      <c r="L121" s="43"/>
    </row>
    <row r="122" spans="1:12" x14ac:dyDescent="0.25">
      <c r="A122" s="16" t="s">
        <v>226</v>
      </c>
      <c r="B122" s="5" t="s">
        <v>477</v>
      </c>
      <c r="C122" s="5" t="s">
        <v>413</v>
      </c>
      <c r="D122" s="5" t="s">
        <v>38</v>
      </c>
      <c r="E122" s="5" t="s">
        <v>81</v>
      </c>
      <c r="F122" s="2"/>
      <c r="G122" s="45" t="s">
        <v>287</v>
      </c>
      <c r="H122" s="48"/>
      <c r="I122" s="48">
        <v>0</v>
      </c>
      <c r="J122" s="48"/>
      <c r="K122" s="48"/>
      <c r="L122" s="48"/>
    </row>
    <row r="123" spans="1:12" x14ac:dyDescent="0.25">
      <c r="A123" s="17" t="s">
        <v>227</v>
      </c>
      <c r="B123" s="7" t="s">
        <v>220</v>
      </c>
      <c r="C123" s="5" t="s">
        <v>413</v>
      </c>
      <c r="D123" s="7" t="s">
        <v>6</v>
      </c>
      <c r="E123" s="7" t="s">
        <v>478</v>
      </c>
      <c r="F123" s="2"/>
      <c r="G123" s="45" t="s">
        <v>292</v>
      </c>
      <c r="H123" s="48"/>
      <c r="I123" s="48"/>
      <c r="J123" s="48"/>
      <c r="K123" s="48"/>
      <c r="L123" s="48"/>
    </row>
    <row r="124" spans="1:12" x14ac:dyDescent="0.25">
      <c r="A124" s="17" t="s">
        <v>228</v>
      </c>
      <c r="B124" s="6" t="s">
        <v>221</v>
      </c>
      <c r="C124" s="6" t="s">
        <v>311</v>
      </c>
      <c r="D124" s="6" t="s">
        <v>461</v>
      </c>
      <c r="E124" s="6" t="s">
        <v>461</v>
      </c>
      <c r="F124" s="2"/>
      <c r="G124" s="42"/>
      <c r="H124" s="43"/>
      <c r="I124" s="43"/>
      <c r="J124" s="43"/>
      <c r="K124" s="43"/>
      <c r="L124" s="43"/>
    </row>
    <row r="125" spans="1:12" x14ac:dyDescent="0.25">
      <c r="A125" s="18" t="s">
        <v>229</v>
      </c>
      <c r="B125" s="12" t="s">
        <v>222</v>
      </c>
      <c r="C125" s="12" t="s">
        <v>311</v>
      </c>
      <c r="D125" s="12" t="s">
        <v>479</v>
      </c>
      <c r="E125" s="12" t="s">
        <v>479</v>
      </c>
      <c r="F125" s="12" t="s">
        <v>480</v>
      </c>
      <c r="G125" s="42"/>
      <c r="H125" s="43"/>
      <c r="I125" s="43"/>
      <c r="J125" s="43"/>
      <c r="K125" s="43"/>
      <c r="L125" s="43"/>
    </row>
    <row r="126" spans="1:12" x14ac:dyDescent="0.25">
      <c r="A126" s="18" t="s">
        <v>230</v>
      </c>
      <c r="B126" s="5" t="s">
        <v>223</v>
      </c>
      <c r="C126" s="5" t="s">
        <v>481</v>
      </c>
      <c r="D126" s="5" t="s">
        <v>482</v>
      </c>
      <c r="E126" s="5" t="s">
        <v>476</v>
      </c>
      <c r="F126" s="5">
        <v>141</v>
      </c>
      <c r="G126" s="45" t="s">
        <v>288</v>
      </c>
      <c r="H126" s="48"/>
      <c r="I126" s="48"/>
      <c r="J126" s="48"/>
      <c r="K126" s="48"/>
      <c r="L126" s="48"/>
    </row>
    <row r="127" spans="1:12" x14ac:dyDescent="0.25">
      <c r="A127" s="17" t="s">
        <v>231</v>
      </c>
      <c r="B127" s="5" t="s">
        <v>224</v>
      </c>
      <c r="C127" s="5" t="s">
        <v>481</v>
      </c>
      <c r="D127" s="5" t="s">
        <v>482</v>
      </c>
      <c r="E127" s="5" t="s">
        <v>476</v>
      </c>
      <c r="F127" s="5">
        <v>141</v>
      </c>
      <c r="G127" s="45" t="s">
        <v>288</v>
      </c>
      <c r="H127" s="48"/>
      <c r="I127" s="48"/>
      <c r="J127" s="48"/>
      <c r="K127" s="48"/>
      <c r="L127" s="48"/>
    </row>
    <row r="128" spans="1:12" x14ac:dyDescent="0.25">
      <c r="A128" s="17" t="s">
        <v>281</v>
      </c>
      <c r="B128" s="3" t="s">
        <v>225</v>
      </c>
      <c r="C128" s="3" t="s">
        <v>483</v>
      </c>
      <c r="D128" s="3" t="s">
        <v>111</v>
      </c>
      <c r="E128" s="3" t="s">
        <v>484</v>
      </c>
      <c r="F128" s="2"/>
      <c r="G128" s="42"/>
      <c r="H128" s="43"/>
      <c r="I128" s="43"/>
      <c r="J128" s="43"/>
      <c r="K128" s="43"/>
      <c r="L128" s="43"/>
    </row>
    <row r="129" spans="1:12" ht="29.25" customHeight="1" x14ac:dyDescent="0.25">
      <c r="A129" s="16" t="s">
        <v>233</v>
      </c>
      <c r="B129" s="5" t="s">
        <v>511</v>
      </c>
      <c r="C129" s="5" t="s">
        <v>483</v>
      </c>
      <c r="D129" s="5" t="s">
        <v>111</v>
      </c>
      <c r="E129" s="5" t="s">
        <v>484</v>
      </c>
      <c r="F129" s="5" t="s">
        <v>485</v>
      </c>
      <c r="G129" s="42"/>
      <c r="H129" s="43"/>
      <c r="I129" s="43"/>
      <c r="J129" s="43"/>
      <c r="K129" s="43"/>
      <c r="L129" s="43"/>
    </row>
    <row r="130" spans="1:12" x14ac:dyDescent="0.25">
      <c r="A130" s="17" t="s">
        <v>282</v>
      </c>
      <c r="B130" s="3" t="s">
        <v>232</v>
      </c>
      <c r="C130" s="3" t="s">
        <v>486</v>
      </c>
      <c r="D130" s="3" t="s">
        <v>297</v>
      </c>
      <c r="E130" s="3" t="s">
        <v>487</v>
      </c>
      <c r="F130" s="2"/>
      <c r="G130" s="42"/>
      <c r="H130" s="43"/>
      <c r="I130" s="43"/>
      <c r="J130" s="43"/>
      <c r="K130" s="43"/>
      <c r="L130" s="43"/>
    </row>
    <row r="131" spans="1:12" x14ac:dyDescent="0.25">
      <c r="A131" s="16" t="s">
        <v>488</v>
      </c>
      <c r="B131" s="5" t="s">
        <v>234</v>
      </c>
      <c r="C131" s="5" t="s">
        <v>351</v>
      </c>
      <c r="D131" s="5" t="s">
        <v>297</v>
      </c>
      <c r="E131" s="5" t="s">
        <v>77</v>
      </c>
      <c r="F131" s="5">
        <v>133</v>
      </c>
      <c r="G131" s="45" t="s">
        <v>287</v>
      </c>
      <c r="H131" s="48"/>
      <c r="I131" s="48">
        <v>0</v>
      </c>
      <c r="J131" s="48"/>
      <c r="K131" s="48"/>
      <c r="L131" s="48"/>
    </row>
    <row r="132" spans="1:12" x14ac:dyDescent="0.25">
      <c r="A132" s="17" t="s">
        <v>489</v>
      </c>
      <c r="B132" s="5" t="s">
        <v>490</v>
      </c>
      <c r="C132" s="5" t="s">
        <v>491</v>
      </c>
      <c r="D132" s="5" t="s">
        <v>133</v>
      </c>
      <c r="E132" s="5" t="s">
        <v>492</v>
      </c>
      <c r="F132" s="5" t="s">
        <v>493</v>
      </c>
      <c r="G132" s="45" t="s">
        <v>287</v>
      </c>
      <c r="H132" s="48"/>
      <c r="I132" s="48">
        <v>0</v>
      </c>
      <c r="J132" s="48"/>
      <c r="K132" s="48"/>
      <c r="L132" s="48"/>
    </row>
    <row r="133" spans="1:12" x14ac:dyDescent="0.25">
      <c r="A133" s="17" t="s">
        <v>494</v>
      </c>
      <c r="B133" s="5" t="s">
        <v>495</v>
      </c>
      <c r="C133" s="5" t="s">
        <v>496</v>
      </c>
      <c r="D133" s="5" t="s">
        <v>497</v>
      </c>
      <c r="E133" s="5" t="s">
        <v>487</v>
      </c>
      <c r="F133" s="5" t="s">
        <v>498</v>
      </c>
      <c r="G133" s="45" t="s">
        <v>294</v>
      </c>
      <c r="H133" s="48"/>
      <c r="I133" s="48"/>
      <c r="J133" s="48"/>
      <c r="K133" s="48"/>
      <c r="L133" s="48"/>
    </row>
    <row r="134" spans="1:12" x14ac:dyDescent="0.25">
      <c r="A134" s="17" t="s">
        <v>283</v>
      </c>
      <c r="B134" s="3" t="s">
        <v>237</v>
      </c>
      <c r="C134" s="5" t="s">
        <v>499</v>
      </c>
      <c r="D134" s="5" t="s">
        <v>78</v>
      </c>
      <c r="E134" s="5" t="s">
        <v>7</v>
      </c>
      <c r="F134" s="5">
        <v>147</v>
      </c>
      <c r="G134" s="45" t="s">
        <v>288</v>
      </c>
      <c r="H134" s="48"/>
      <c r="I134" s="48"/>
      <c r="J134" s="48"/>
      <c r="K134" s="48"/>
      <c r="L134" s="48"/>
    </row>
    <row r="135" spans="1:12" x14ac:dyDescent="0.25">
      <c r="A135" s="17" t="s">
        <v>284</v>
      </c>
      <c r="B135" s="12" t="s">
        <v>500</v>
      </c>
      <c r="C135" s="12" t="s">
        <v>311</v>
      </c>
      <c r="D135" s="12" t="s">
        <v>239</v>
      </c>
      <c r="E135" s="12" t="s">
        <v>239</v>
      </c>
      <c r="F135" s="12" t="s">
        <v>501</v>
      </c>
      <c r="G135" s="39" t="s">
        <v>294</v>
      </c>
      <c r="H135" s="46"/>
      <c r="I135" s="46"/>
      <c r="J135" s="46"/>
      <c r="K135" s="46"/>
      <c r="L135" s="46"/>
    </row>
    <row r="136" spans="1:12" x14ac:dyDescent="0.25">
      <c r="A136" s="18" t="s">
        <v>502</v>
      </c>
      <c r="B136" s="3" t="s">
        <v>238</v>
      </c>
      <c r="C136" s="3" t="s">
        <v>503</v>
      </c>
      <c r="D136" s="3" t="s">
        <v>239</v>
      </c>
      <c r="E136" s="3" t="s">
        <v>171</v>
      </c>
      <c r="F136" s="2"/>
      <c r="G136" s="42"/>
      <c r="H136" s="43"/>
      <c r="I136" s="43"/>
      <c r="J136" s="43"/>
      <c r="K136" s="43"/>
      <c r="L136" s="43"/>
    </row>
    <row r="137" spans="1:12" x14ac:dyDescent="0.25">
      <c r="A137" s="16" t="s">
        <v>504</v>
      </c>
      <c r="B137" s="12" t="s">
        <v>241</v>
      </c>
      <c r="C137" s="12" t="s">
        <v>311</v>
      </c>
      <c r="D137" s="12" t="s">
        <v>239</v>
      </c>
      <c r="E137" s="12" t="s">
        <v>239</v>
      </c>
      <c r="F137" s="2"/>
      <c r="G137" s="42"/>
      <c r="H137" s="43"/>
      <c r="I137" s="43"/>
      <c r="J137" s="43"/>
      <c r="K137" s="43"/>
      <c r="L137" s="43"/>
    </row>
    <row r="138" spans="1:12" x14ac:dyDescent="0.25">
      <c r="A138" s="18" t="s">
        <v>505</v>
      </c>
      <c r="B138" s="5" t="s">
        <v>243</v>
      </c>
      <c r="C138" s="5" t="s">
        <v>389</v>
      </c>
      <c r="D138" s="5" t="s">
        <v>244</v>
      </c>
      <c r="E138" s="5" t="s">
        <v>244</v>
      </c>
      <c r="F138" s="5">
        <v>153</v>
      </c>
      <c r="G138" s="45" t="s">
        <v>295</v>
      </c>
      <c r="H138" s="69"/>
      <c r="I138" s="69"/>
      <c r="J138" s="69"/>
      <c r="K138" s="69"/>
      <c r="L138" s="69"/>
    </row>
    <row r="139" spans="1:12" x14ac:dyDescent="0.25">
      <c r="A139" s="17" t="s">
        <v>506</v>
      </c>
      <c r="B139" s="5" t="s">
        <v>495</v>
      </c>
      <c r="C139" s="5" t="s">
        <v>310</v>
      </c>
      <c r="D139" s="5" t="s">
        <v>247</v>
      </c>
      <c r="E139" s="5" t="s">
        <v>247</v>
      </c>
      <c r="F139" s="5">
        <v>154</v>
      </c>
      <c r="G139" s="42" t="s">
        <v>294</v>
      </c>
      <c r="H139" s="43"/>
      <c r="I139" s="43"/>
      <c r="J139" s="43"/>
      <c r="K139" s="43"/>
      <c r="L139" s="43"/>
    </row>
    <row r="140" spans="1:12" x14ac:dyDescent="0.25">
      <c r="A140" s="17" t="s">
        <v>507</v>
      </c>
      <c r="B140" s="5" t="s">
        <v>246</v>
      </c>
      <c r="C140" s="5" t="s">
        <v>389</v>
      </c>
      <c r="D140" s="5" t="s">
        <v>247</v>
      </c>
      <c r="E140" s="5" t="s">
        <v>247</v>
      </c>
      <c r="F140" s="5">
        <v>154</v>
      </c>
      <c r="G140" s="45" t="s">
        <v>293</v>
      </c>
      <c r="H140" s="48"/>
      <c r="I140" s="48"/>
      <c r="J140" s="48"/>
      <c r="K140" s="48"/>
      <c r="L140" s="48"/>
    </row>
    <row r="141" spans="1:12" x14ac:dyDescent="0.25">
      <c r="A141" s="17" t="s">
        <v>508</v>
      </c>
      <c r="B141" s="8" t="s">
        <v>249</v>
      </c>
      <c r="C141" s="8" t="s">
        <v>311</v>
      </c>
      <c r="D141" s="34" t="s">
        <v>247</v>
      </c>
      <c r="E141" s="34" t="s">
        <v>247</v>
      </c>
      <c r="F141" s="6">
        <v>154</v>
      </c>
      <c r="G141" s="42"/>
      <c r="H141" s="43"/>
      <c r="I141" s="43"/>
      <c r="J141" s="43"/>
      <c r="K141" s="43"/>
      <c r="L141" s="43"/>
    </row>
    <row r="142" spans="1:12" x14ac:dyDescent="0.25">
      <c r="A142" s="18" t="s">
        <v>509</v>
      </c>
      <c r="B142" s="9" t="s">
        <v>251</v>
      </c>
      <c r="C142" s="9" t="s">
        <v>311</v>
      </c>
      <c r="D142" s="5" t="s">
        <v>171</v>
      </c>
      <c r="E142" s="5" t="s">
        <v>171</v>
      </c>
      <c r="F142" s="6">
        <v>156</v>
      </c>
      <c r="G142" s="42"/>
      <c r="H142" s="43"/>
      <c r="I142" s="43"/>
      <c r="J142" s="43"/>
      <c r="K142" s="43"/>
      <c r="L142" s="43"/>
    </row>
    <row r="143" spans="1:12" x14ac:dyDescent="0.25">
      <c r="A143" s="18"/>
      <c r="H143" s="60"/>
      <c r="I143" s="60"/>
      <c r="J143" s="60"/>
      <c r="K143" s="60"/>
      <c r="L143" s="60"/>
    </row>
    <row r="144" spans="1:12" x14ac:dyDescent="0.25">
      <c r="B144" s="50" t="s">
        <v>517</v>
      </c>
      <c r="H144" s="48">
        <f>(Kostengrundlagen!$E$3*0.1)</f>
        <v>3.0260000000000002</v>
      </c>
      <c r="I144" s="67">
        <f>Kostengrundlagen!$E$7+(Kostengrundlagen!$E$4*0.1)</f>
        <v>117.47</v>
      </c>
      <c r="J144" s="67">
        <f>Kostengrundlagen!$E$8+(Kostengrundlagen!$E$5*0.1)</f>
        <v>14.28</v>
      </c>
      <c r="K144" s="67">
        <f>Kostengrundlagen!$E$6</f>
        <v>34</v>
      </c>
      <c r="L144" s="48">
        <f>(Kostengrundlagen!$E$2*0.1)</f>
        <v>1.7000000000000002</v>
      </c>
    </row>
    <row r="145" spans="2:12" x14ac:dyDescent="0.25">
      <c r="B145" s="51" t="s">
        <v>518</v>
      </c>
      <c r="H145" s="48">
        <f>(Kostengrundlagen!$E$3*0.1)</f>
        <v>3.0260000000000002</v>
      </c>
      <c r="I145" s="67">
        <f>Kostengrundlagen!$E$7/3+(Kostengrundlagen!$E$4*0.1)</f>
        <v>42.443333333333335</v>
      </c>
      <c r="J145" s="67">
        <f>Kostengrundlagen!$E$8/3+(Kostengrundlagen!$E$5*0.1)</f>
        <v>5.2133333333333329</v>
      </c>
      <c r="K145" s="67">
        <f>Kostengrundlagen!$E$6/3</f>
        <v>11.333333333333334</v>
      </c>
      <c r="L145" s="48">
        <f>(Kostengrundlagen!$E$2*0.1)</f>
        <v>1.7000000000000002</v>
      </c>
    </row>
    <row r="146" spans="2:12" x14ac:dyDescent="0.25">
      <c r="B146" s="52" t="s">
        <v>519</v>
      </c>
      <c r="H146" s="48">
        <f>(Kostengrundlagen!$E$3*0.1)</f>
        <v>3.0260000000000002</v>
      </c>
      <c r="I146" s="67">
        <f>Kostengrundlagen!$E$7/3+(Kostengrundlagen!$E$4*0.1)</f>
        <v>42.443333333333335</v>
      </c>
      <c r="J146" s="67">
        <f>Kostengrundlagen!$E$8/3+(Kostengrundlagen!$E$5*0.1)</f>
        <v>5.2133333333333329</v>
      </c>
      <c r="K146" s="67">
        <f>Kostengrundlagen!$E$6/3</f>
        <v>11.333333333333334</v>
      </c>
      <c r="L146" s="48">
        <f>(Kostengrundlagen!$E$2*0.1)</f>
        <v>1.7000000000000002</v>
      </c>
    </row>
    <row r="147" spans="2:12" x14ac:dyDescent="0.25">
      <c r="B147" s="53" t="s">
        <v>520</v>
      </c>
      <c r="H147" s="48">
        <f>(Kostengrundlagen!$E$3*0.1)</f>
        <v>3.0260000000000002</v>
      </c>
      <c r="I147" s="67">
        <f>Kostengrundlagen!$E$7/3+(Kostengrundlagen!$E$4*0.1)</f>
        <v>42.443333333333335</v>
      </c>
      <c r="J147" s="67">
        <f>Kostengrundlagen!$E$8/3+(Kostengrundlagen!$E$5*0.1)</f>
        <v>5.2133333333333329</v>
      </c>
      <c r="K147" s="67">
        <f>Kostengrundlagen!$E$6/3</f>
        <v>11.333333333333334</v>
      </c>
      <c r="L147" s="48">
        <f>(Kostengrundlagen!$E$2*0.1)</f>
        <v>1.7000000000000002</v>
      </c>
    </row>
    <row r="148" spans="2:12" x14ac:dyDescent="0.25">
      <c r="B148" s="54" t="s">
        <v>521</v>
      </c>
      <c r="H148" s="48">
        <f>(Kostengrundlagen!$E$3*0.1)</f>
        <v>3.0260000000000002</v>
      </c>
      <c r="I148" s="67">
        <f>Kostengrundlagen!$E$7/3+(Kostengrundlagen!$E$4*0.1)</f>
        <v>42.443333333333335</v>
      </c>
      <c r="J148" s="67">
        <f>Kostengrundlagen!$E$8/3+(Kostengrundlagen!$E$5*0.1)</f>
        <v>5.2133333333333329</v>
      </c>
      <c r="K148" s="67">
        <f>Kostengrundlagen!$E$6/3</f>
        <v>11.333333333333334</v>
      </c>
      <c r="L148" s="48">
        <f>(Kostengrundlagen!$E$2*0.1)</f>
        <v>1.7000000000000002</v>
      </c>
    </row>
    <row r="149" spans="2:12" x14ac:dyDescent="0.25">
      <c r="B149" s="55" t="s">
        <v>522</v>
      </c>
      <c r="H149" s="48">
        <f>(Kostengrundlagen!$E$3*0.1)</f>
        <v>3.0260000000000002</v>
      </c>
      <c r="I149" s="67">
        <f>Kostengrundlagen!$E$7/3+(Kostengrundlagen!$E$4*0.1)</f>
        <v>42.443333333333335</v>
      </c>
      <c r="J149" s="67">
        <f>Kostengrundlagen!$E$8/3+(Kostengrundlagen!$E$5*0.1)</f>
        <v>5.2133333333333329</v>
      </c>
      <c r="K149" s="67">
        <f>Kostengrundlagen!$E$6/3</f>
        <v>11.333333333333334</v>
      </c>
      <c r="L149" s="48">
        <f>(Kostengrundlagen!$E$2*0.1)</f>
        <v>1.7000000000000002</v>
      </c>
    </row>
    <row r="150" spans="2:12" x14ac:dyDescent="0.25">
      <c r="B150" s="56" t="s">
        <v>523</v>
      </c>
      <c r="H150" s="48">
        <f>(Kostengrundlagen!$E$3*0.1)</f>
        <v>3.0260000000000002</v>
      </c>
      <c r="I150" s="67">
        <f>Kostengrundlagen!$E$7/3+(Kostengrundlagen!$E$4*0.1)</f>
        <v>42.443333333333335</v>
      </c>
      <c r="J150" s="67">
        <f>Kostengrundlagen!$E$8/3+(Kostengrundlagen!$E$5*0.1)</f>
        <v>5.2133333333333329</v>
      </c>
      <c r="K150" s="67">
        <f>Kostengrundlagen!$E$6/3</f>
        <v>11.333333333333334</v>
      </c>
      <c r="L150" s="48">
        <f>(Kostengrundlagen!$E$2*0.1)</f>
        <v>1.7000000000000002</v>
      </c>
    </row>
    <row r="151" spans="2:12" x14ac:dyDescent="0.25">
      <c r="B151" s="57" t="s">
        <v>524</v>
      </c>
      <c r="H151" s="48">
        <f>(Kostengrundlagen!$E$3*0.1)</f>
        <v>3.0260000000000002</v>
      </c>
      <c r="I151" s="67">
        <f>Kostengrundlagen!$E$7/3+(Kostengrundlagen!$E$4*0.1)</f>
        <v>42.443333333333335</v>
      </c>
      <c r="J151" s="67">
        <f>Kostengrundlagen!$E$8/3+(Kostengrundlagen!$E$5*0.1)</f>
        <v>5.2133333333333329</v>
      </c>
      <c r="K151" s="67">
        <f>Kostengrundlagen!$E$6/3</f>
        <v>11.333333333333334</v>
      </c>
      <c r="L151" s="48">
        <f>(Kostengrundlagen!$E$2*0.1)</f>
        <v>1.7000000000000002</v>
      </c>
    </row>
    <row r="152" spans="2:12" x14ac:dyDescent="0.25">
      <c r="B152" s="58" t="s">
        <v>525</v>
      </c>
      <c r="H152" s="48">
        <f>(Kostengrundlagen!$E$3*0.1)</f>
        <v>3.0260000000000002</v>
      </c>
      <c r="I152" s="67">
        <f>Kostengrundlagen!$E$7/3+(Kostengrundlagen!$E$4*0.1)</f>
        <v>42.443333333333335</v>
      </c>
      <c r="J152" s="67">
        <f>Kostengrundlagen!$E$8/3+(Kostengrundlagen!$E$5*0.1)</f>
        <v>5.2133333333333329</v>
      </c>
      <c r="K152" s="67">
        <f>Kostengrundlagen!$E$6/3</f>
        <v>11.333333333333334</v>
      </c>
      <c r="L152" s="48">
        <f>(Kostengrundlagen!$E$2*0.1)</f>
        <v>1.7000000000000002</v>
      </c>
    </row>
    <row r="153" spans="2:12" x14ac:dyDescent="0.25">
      <c r="B153" s="59" t="s">
        <v>526</v>
      </c>
      <c r="H153" s="48">
        <f>(Kostengrundlagen!$E$3*0.1)</f>
        <v>3.0260000000000002</v>
      </c>
      <c r="I153" s="67">
        <f>Kostengrundlagen!$E$7/3+(Kostengrundlagen!$E$4*0.1)</f>
        <v>42.443333333333335</v>
      </c>
      <c r="J153" s="67">
        <f>Kostengrundlagen!$E$8/3+(Kostengrundlagen!$E$5*0.1)</f>
        <v>5.2133333333333329</v>
      </c>
      <c r="K153" s="67">
        <f>Kostengrundlagen!$E$6/3</f>
        <v>11.333333333333334</v>
      </c>
      <c r="L153" s="48">
        <f>(Kostengrundlagen!$E$2*0.1)</f>
        <v>1.7000000000000002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E13" sqref="E13"/>
    </sheetView>
  </sheetViews>
  <sheetFormatPr baseColWidth="10" defaultColWidth="9.140625" defaultRowHeight="12.75" x14ac:dyDescent="0.2"/>
  <cols>
    <col min="1" max="1" width="13.140625" style="61" customWidth="1"/>
    <col min="2" max="2" width="13.28515625" style="61" customWidth="1"/>
    <col min="3" max="3" width="15.85546875" style="61" customWidth="1"/>
    <col min="4" max="4" width="17.42578125" style="61" customWidth="1"/>
    <col min="5" max="5" width="18.140625" style="61" customWidth="1"/>
    <col min="6" max="6" width="15.7109375" style="61" customWidth="1"/>
    <col min="7" max="7" width="31.28515625" style="61" customWidth="1"/>
    <col min="8" max="8" width="54.28515625" style="61" customWidth="1"/>
    <col min="9" max="16384" width="9.140625" style="61"/>
  </cols>
  <sheetData>
    <row r="1" spans="1:8" ht="15" x14ac:dyDescent="0.25">
      <c r="A1" s="63" t="s">
        <v>527</v>
      </c>
      <c r="B1" s="63" t="s">
        <v>528</v>
      </c>
      <c r="C1" s="63" t="s">
        <v>529</v>
      </c>
      <c r="D1" s="63" t="s">
        <v>530</v>
      </c>
      <c r="E1" s="63" t="s">
        <v>531</v>
      </c>
      <c r="F1" s="63" t="s">
        <v>532</v>
      </c>
      <c r="G1" s="63" t="s">
        <v>533</v>
      </c>
      <c r="H1" s="63" t="s">
        <v>534</v>
      </c>
    </row>
    <row r="2" spans="1:8" ht="15" x14ac:dyDescent="0.25">
      <c r="A2" s="63">
        <v>2014</v>
      </c>
      <c r="B2" s="63">
        <v>12</v>
      </c>
      <c r="C2" s="63" t="s">
        <v>535</v>
      </c>
      <c r="D2" s="65">
        <v>136</v>
      </c>
      <c r="E2" s="65">
        <v>17</v>
      </c>
      <c r="F2" s="63" t="s">
        <v>536</v>
      </c>
      <c r="G2" s="64">
        <v>11549.8</v>
      </c>
      <c r="H2" s="63" t="s">
        <v>537</v>
      </c>
    </row>
    <row r="3" spans="1:8" ht="15" x14ac:dyDescent="0.25">
      <c r="A3" s="63">
        <v>2014</v>
      </c>
      <c r="B3" s="63">
        <v>12</v>
      </c>
      <c r="C3" s="63" t="s">
        <v>535</v>
      </c>
      <c r="D3" s="65">
        <v>242.08</v>
      </c>
      <c r="E3" s="65">
        <v>30.26</v>
      </c>
      <c r="F3" s="63" t="s">
        <v>538</v>
      </c>
      <c r="G3" s="64">
        <v>15536.0892</v>
      </c>
      <c r="H3" s="66" t="s">
        <v>620</v>
      </c>
    </row>
    <row r="4" spans="1:8" ht="15" x14ac:dyDescent="0.25">
      <c r="A4" s="63">
        <v>2014</v>
      </c>
      <c r="B4" s="63">
        <v>12</v>
      </c>
      <c r="C4" s="63" t="s">
        <v>535</v>
      </c>
      <c r="D4" s="65">
        <v>394.4</v>
      </c>
      <c r="E4" s="65">
        <v>49.3</v>
      </c>
      <c r="F4" s="63" t="s">
        <v>539</v>
      </c>
      <c r="G4" s="64">
        <v>30144.977999999999</v>
      </c>
      <c r="H4" s="63" t="s">
        <v>621</v>
      </c>
    </row>
    <row r="5" spans="1:8" ht="15" x14ac:dyDescent="0.25">
      <c r="A5" s="63">
        <v>2014</v>
      </c>
      <c r="B5" s="63">
        <v>12</v>
      </c>
      <c r="C5" s="63" t="s">
        <v>535</v>
      </c>
      <c r="D5" s="65">
        <v>54.4</v>
      </c>
      <c r="E5" s="65">
        <v>6.8</v>
      </c>
      <c r="F5" s="63" t="s">
        <v>540</v>
      </c>
      <c r="G5" s="64">
        <v>5239.808</v>
      </c>
      <c r="H5" s="63" t="s">
        <v>622</v>
      </c>
    </row>
    <row r="6" spans="1:8" ht="15" x14ac:dyDescent="0.25">
      <c r="A6" s="63">
        <v>2014</v>
      </c>
      <c r="B6" s="63">
        <v>12</v>
      </c>
      <c r="C6" s="63" t="s">
        <v>541</v>
      </c>
      <c r="D6" s="65">
        <v>408</v>
      </c>
      <c r="E6" s="65">
        <v>34</v>
      </c>
      <c r="F6" s="63" t="s">
        <v>542</v>
      </c>
      <c r="G6" s="64">
        <v>25877.4</v>
      </c>
      <c r="H6" s="63" t="s">
        <v>543</v>
      </c>
    </row>
    <row r="7" spans="1:8" ht="15" x14ac:dyDescent="0.25">
      <c r="A7" s="63">
        <v>2014</v>
      </c>
      <c r="B7" s="63">
        <v>12</v>
      </c>
      <c r="C7" s="63" t="s">
        <v>541</v>
      </c>
      <c r="D7" s="65">
        <v>900.32</v>
      </c>
      <c r="E7" s="65">
        <v>112.54</v>
      </c>
      <c r="F7" s="63" t="s">
        <v>539</v>
      </c>
      <c r="G7" s="64">
        <v>68813.708400000003</v>
      </c>
      <c r="H7" s="63" t="s">
        <v>621</v>
      </c>
    </row>
    <row r="8" spans="1:8" ht="15" x14ac:dyDescent="0.25">
      <c r="A8" s="63">
        <v>2014</v>
      </c>
      <c r="B8" s="63">
        <v>12</v>
      </c>
      <c r="C8" s="63" t="s">
        <v>541</v>
      </c>
      <c r="D8" s="65">
        <v>108.8</v>
      </c>
      <c r="E8" s="65">
        <v>13.6</v>
      </c>
      <c r="F8" s="63" t="s">
        <v>540</v>
      </c>
      <c r="G8" s="64">
        <v>10479.616</v>
      </c>
      <c r="H8" s="63" t="s">
        <v>622</v>
      </c>
    </row>
    <row r="9" spans="1:8" ht="15" x14ac:dyDescent="0.25">
      <c r="A9" s="63">
        <v>2014</v>
      </c>
      <c r="B9" s="63">
        <v>12</v>
      </c>
      <c r="C9" s="63" t="s">
        <v>544</v>
      </c>
      <c r="D9" s="65">
        <v>136</v>
      </c>
      <c r="E9" s="65">
        <v>17</v>
      </c>
      <c r="F9" s="63" t="s">
        <v>536</v>
      </c>
      <c r="G9" s="64">
        <v>11549.8</v>
      </c>
      <c r="H9" s="63" t="s">
        <v>537</v>
      </c>
    </row>
    <row r="10" spans="1:8" ht="15" x14ac:dyDescent="0.25">
      <c r="A10" s="63">
        <v>2014</v>
      </c>
      <c r="B10" s="63">
        <v>12</v>
      </c>
      <c r="C10" s="63" t="s">
        <v>544</v>
      </c>
      <c r="D10" s="65">
        <v>68</v>
      </c>
      <c r="E10" s="65">
        <v>8.5</v>
      </c>
      <c r="F10" s="63" t="s">
        <v>545</v>
      </c>
      <c r="G10" s="64">
        <v>0</v>
      </c>
      <c r="H10" s="63" t="s">
        <v>546</v>
      </c>
    </row>
    <row r="11" spans="1:8" ht="15" x14ac:dyDescent="0.25">
      <c r="A11" s="63">
        <v>2014</v>
      </c>
      <c r="B11" s="63">
        <v>12</v>
      </c>
      <c r="C11" s="63" t="s">
        <v>544</v>
      </c>
      <c r="D11" s="65">
        <v>13.6</v>
      </c>
      <c r="E11" s="65">
        <v>1.7</v>
      </c>
      <c r="F11" s="63" t="s">
        <v>539</v>
      </c>
      <c r="G11" s="64">
        <v>1039.482</v>
      </c>
      <c r="H11" s="63" t="s">
        <v>621</v>
      </c>
    </row>
    <row r="12" spans="1:8" ht="15" x14ac:dyDescent="0.25">
      <c r="A12" s="63">
        <v>2014</v>
      </c>
      <c r="B12" s="63">
        <v>12</v>
      </c>
      <c r="C12" s="63" t="s">
        <v>544</v>
      </c>
      <c r="D12" s="65">
        <v>13.6</v>
      </c>
      <c r="E12" s="65">
        <v>1.7</v>
      </c>
      <c r="F12" s="63" t="s">
        <v>540</v>
      </c>
      <c r="G12" s="64">
        <v>1309.952</v>
      </c>
      <c r="H12" s="63" t="s">
        <v>622</v>
      </c>
    </row>
    <row r="13" spans="1:8" ht="15" x14ac:dyDescent="0.25">
      <c r="A13" s="63">
        <v>2014</v>
      </c>
      <c r="B13" s="63">
        <v>12</v>
      </c>
      <c r="C13" s="63" t="s">
        <v>547</v>
      </c>
      <c r="D13" s="65">
        <v>408</v>
      </c>
      <c r="E13" s="65">
        <v>51</v>
      </c>
      <c r="F13" s="63" t="s">
        <v>542</v>
      </c>
      <c r="G13" s="64">
        <v>25877.4</v>
      </c>
      <c r="H13" s="63" t="s">
        <v>543</v>
      </c>
    </row>
    <row r="14" spans="1:8" ht="15" x14ac:dyDescent="0.25">
      <c r="A14" s="63">
        <v>2014</v>
      </c>
      <c r="B14" s="63">
        <v>12</v>
      </c>
      <c r="C14" s="63" t="s">
        <v>547</v>
      </c>
      <c r="D14" s="65">
        <v>136</v>
      </c>
      <c r="E14" s="65">
        <v>17</v>
      </c>
      <c r="F14" s="63" t="s">
        <v>536</v>
      </c>
      <c r="G14" s="64">
        <v>11549.8</v>
      </c>
      <c r="H14" s="63" t="s">
        <v>537</v>
      </c>
    </row>
    <row r="15" spans="1:8" ht="15" x14ac:dyDescent="0.25">
      <c r="A15" s="63">
        <v>2014</v>
      </c>
      <c r="B15" s="63">
        <v>12</v>
      </c>
      <c r="C15" s="63" t="s">
        <v>547</v>
      </c>
      <c r="D15" s="65">
        <v>68</v>
      </c>
      <c r="E15" s="65">
        <v>8.5</v>
      </c>
      <c r="F15" s="63" t="s">
        <v>539</v>
      </c>
      <c r="G15" s="64">
        <v>5197.41</v>
      </c>
      <c r="H15" s="63" t="s">
        <v>621</v>
      </c>
    </row>
    <row r="16" spans="1:8" ht="15" x14ac:dyDescent="0.25">
      <c r="A16" s="63">
        <v>2014</v>
      </c>
      <c r="B16" s="63">
        <v>12</v>
      </c>
      <c r="C16" s="63" t="s">
        <v>547</v>
      </c>
      <c r="D16" s="65">
        <v>68</v>
      </c>
      <c r="E16" s="65">
        <v>8.5</v>
      </c>
      <c r="F16" s="63" t="s">
        <v>540</v>
      </c>
      <c r="G16" s="64">
        <v>6549.76</v>
      </c>
      <c r="H16" s="63" t="s">
        <v>622</v>
      </c>
    </row>
    <row r="17" spans="1:8" ht="15" x14ac:dyDescent="0.25">
      <c r="A17" s="63">
        <v>2014</v>
      </c>
      <c r="B17" s="63">
        <v>12</v>
      </c>
      <c r="C17" s="63" t="s">
        <v>547</v>
      </c>
      <c r="D17" s="65">
        <v>108.8</v>
      </c>
      <c r="E17" s="65">
        <v>13.6</v>
      </c>
      <c r="F17" s="63" t="s">
        <v>548</v>
      </c>
      <c r="G17" s="64">
        <v>12865.6</v>
      </c>
      <c r="H17" s="66" t="s">
        <v>623</v>
      </c>
    </row>
    <row r="18" spans="1:8" ht="15" x14ac:dyDescent="0.25">
      <c r="A18" s="63">
        <v>2014</v>
      </c>
      <c r="B18" s="63">
        <v>12</v>
      </c>
      <c r="C18" s="63" t="s">
        <v>549</v>
      </c>
      <c r="D18" s="65">
        <v>68</v>
      </c>
      <c r="E18" s="65">
        <v>8.5</v>
      </c>
      <c r="F18" s="63" t="s">
        <v>545</v>
      </c>
      <c r="G18" s="64">
        <v>0</v>
      </c>
      <c r="H18" s="63" t="s">
        <v>546</v>
      </c>
    </row>
    <row r="19" spans="1:8" ht="15" x14ac:dyDescent="0.25">
      <c r="A19" s="63">
        <v>2014</v>
      </c>
      <c r="B19" s="63">
        <v>12</v>
      </c>
      <c r="C19" s="63" t="s">
        <v>549</v>
      </c>
      <c r="D19" s="65">
        <v>136</v>
      </c>
      <c r="E19" s="65">
        <v>17</v>
      </c>
      <c r="F19" s="63" t="s">
        <v>550</v>
      </c>
      <c r="G19" s="64">
        <v>0</v>
      </c>
      <c r="H19" s="63" t="s">
        <v>551</v>
      </c>
    </row>
  </sheetData>
  <pageMargins left="0.78740157499999996" right="0.78740157499999996" top="0.984251969" bottom="0.984251969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9"/>
  <sheetViews>
    <sheetView workbookViewId="0">
      <selection activeCell="F31" sqref="F31"/>
    </sheetView>
  </sheetViews>
  <sheetFormatPr baseColWidth="10" defaultRowHeight="15" x14ac:dyDescent="0.25"/>
  <cols>
    <col min="4" max="4" width="11.42578125" customWidth="1"/>
    <col min="6" max="6" width="23.5703125" customWidth="1"/>
    <col min="7" max="7" width="16.42578125" customWidth="1"/>
  </cols>
  <sheetData>
    <row r="3" spans="2:7" x14ac:dyDescent="0.25">
      <c r="B3" t="s">
        <v>552</v>
      </c>
    </row>
    <row r="5" spans="2:7" x14ac:dyDescent="0.25">
      <c r="B5" t="s">
        <v>627</v>
      </c>
    </row>
    <row r="6" spans="2:7" x14ac:dyDescent="0.25">
      <c r="C6" t="s">
        <v>629</v>
      </c>
    </row>
    <row r="7" spans="2:7" x14ac:dyDescent="0.25">
      <c r="C7" t="s">
        <v>628</v>
      </c>
    </row>
    <row r="8" spans="2:7" x14ac:dyDescent="0.25">
      <c r="B8" t="s">
        <v>553</v>
      </c>
    </row>
    <row r="9" spans="2:7" x14ac:dyDescent="0.25">
      <c r="B9" t="s">
        <v>554</v>
      </c>
    </row>
    <row r="10" spans="2:7" x14ac:dyDescent="0.25">
      <c r="C10" t="s">
        <v>555</v>
      </c>
    </row>
    <row r="11" spans="2:7" x14ac:dyDescent="0.25">
      <c r="C11" t="s">
        <v>626</v>
      </c>
    </row>
    <row r="12" spans="2:7" x14ac:dyDescent="0.25">
      <c r="D12" s="62" t="s">
        <v>616</v>
      </c>
      <c r="E12" s="62" t="s">
        <v>617</v>
      </c>
      <c r="F12" s="62" t="s">
        <v>618</v>
      </c>
      <c r="G12" s="62" t="s">
        <v>619</v>
      </c>
    </row>
    <row r="13" spans="2:7" x14ac:dyDescent="0.25">
      <c r="D13" t="s">
        <v>541</v>
      </c>
      <c r="E13" t="s">
        <v>576</v>
      </c>
      <c r="F13" t="s">
        <v>577</v>
      </c>
      <c r="G13">
        <v>100</v>
      </c>
    </row>
    <row r="14" spans="2:7" x14ac:dyDescent="0.25">
      <c r="D14" t="s">
        <v>541</v>
      </c>
      <c r="E14" t="s">
        <v>578</v>
      </c>
      <c r="F14" t="s">
        <v>579</v>
      </c>
      <c r="G14">
        <v>100</v>
      </c>
    </row>
    <row r="15" spans="2:7" x14ac:dyDescent="0.25">
      <c r="D15" t="s">
        <v>541</v>
      </c>
      <c r="E15" t="s">
        <v>580</v>
      </c>
      <c r="F15" t="s">
        <v>581</v>
      </c>
      <c r="G15">
        <v>100</v>
      </c>
    </row>
    <row r="16" spans="2:7" x14ac:dyDescent="0.25">
      <c r="D16" t="s">
        <v>541</v>
      </c>
      <c r="E16" t="s">
        <v>566</v>
      </c>
      <c r="F16" t="s">
        <v>567</v>
      </c>
      <c r="G16">
        <v>50</v>
      </c>
    </row>
    <row r="17" spans="2:7" x14ac:dyDescent="0.25">
      <c r="D17" t="s">
        <v>541</v>
      </c>
      <c r="E17" t="s">
        <v>582</v>
      </c>
      <c r="F17" t="s">
        <v>583</v>
      </c>
      <c r="G17">
        <v>40</v>
      </c>
    </row>
    <row r="18" spans="2:7" x14ac:dyDescent="0.25">
      <c r="D18" t="s">
        <v>541</v>
      </c>
      <c r="E18" t="s">
        <v>584</v>
      </c>
      <c r="F18" t="s">
        <v>585</v>
      </c>
      <c r="G18">
        <v>50</v>
      </c>
    </row>
    <row r="19" spans="2:7" x14ac:dyDescent="0.25">
      <c r="D19" t="s">
        <v>541</v>
      </c>
      <c r="E19" t="s">
        <v>586</v>
      </c>
      <c r="F19" t="s">
        <v>587</v>
      </c>
      <c r="G19">
        <v>100</v>
      </c>
    </row>
    <row r="20" spans="2:7" x14ac:dyDescent="0.25">
      <c r="D20" t="s">
        <v>541</v>
      </c>
      <c r="E20" t="s">
        <v>588</v>
      </c>
      <c r="F20" t="s">
        <v>589</v>
      </c>
      <c r="G20">
        <v>100</v>
      </c>
    </row>
    <row r="21" spans="2:7" x14ac:dyDescent="0.25">
      <c r="D21" t="s">
        <v>541</v>
      </c>
      <c r="E21" t="s">
        <v>590</v>
      </c>
      <c r="F21" t="s">
        <v>591</v>
      </c>
      <c r="G21">
        <v>50</v>
      </c>
    </row>
    <row r="22" spans="2:7" x14ac:dyDescent="0.25">
      <c r="D22" t="s">
        <v>541</v>
      </c>
      <c r="E22" t="s">
        <v>592</v>
      </c>
      <c r="F22" t="s">
        <v>593</v>
      </c>
      <c r="G22">
        <v>100</v>
      </c>
    </row>
    <row r="23" spans="2:7" x14ac:dyDescent="0.25">
      <c r="D23" t="s">
        <v>541</v>
      </c>
      <c r="E23" t="s">
        <v>594</v>
      </c>
      <c r="F23" t="s">
        <v>595</v>
      </c>
      <c r="G23">
        <v>22</v>
      </c>
    </row>
    <row r="24" spans="2:7" x14ac:dyDescent="0.25">
      <c r="D24" t="s">
        <v>541</v>
      </c>
      <c r="E24" t="s">
        <v>574</v>
      </c>
      <c r="F24" t="s">
        <v>575</v>
      </c>
      <c r="G24">
        <v>30</v>
      </c>
    </row>
    <row r="25" spans="2:7" x14ac:dyDescent="0.25">
      <c r="D25" t="s">
        <v>541</v>
      </c>
      <c r="E25" t="s">
        <v>596</v>
      </c>
      <c r="F25" t="s">
        <v>597</v>
      </c>
      <c r="G25">
        <v>100</v>
      </c>
    </row>
    <row r="26" spans="2:7" x14ac:dyDescent="0.25">
      <c r="D26" t="s">
        <v>541</v>
      </c>
      <c r="E26" t="s">
        <v>598</v>
      </c>
      <c r="F26" t="s">
        <v>599</v>
      </c>
      <c r="G26">
        <v>100</v>
      </c>
    </row>
    <row r="27" spans="2:7" x14ac:dyDescent="0.25">
      <c r="C27" t="s">
        <v>630</v>
      </c>
    </row>
    <row r="28" spans="2:7" x14ac:dyDescent="0.25">
      <c r="B28" t="s">
        <v>624</v>
      </c>
    </row>
    <row r="29" spans="2:7" x14ac:dyDescent="0.25">
      <c r="B29" t="s">
        <v>625</v>
      </c>
    </row>
  </sheetData>
  <pageMargins left="0.7" right="0.7" top="0.78740157499999996" bottom="0.78740157499999996" header="0.3" footer="0.3"/>
  <pageSetup paperSize="9" orientation="portrait" verticalDpi="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sqref="A1:D36"/>
    </sheetView>
  </sheetViews>
  <sheetFormatPr baseColWidth="10" defaultRowHeight="15" x14ac:dyDescent="0.25"/>
  <cols>
    <col min="1" max="1" width="13.140625" customWidth="1"/>
    <col min="2" max="2" width="15.28515625" customWidth="1"/>
    <col min="3" max="3" width="21.42578125" customWidth="1"/>
    <col min="4" max="4" width="18.140625" customWidth="1"/>
  </cols>
  <sheetData>
    <row r="1" spans="1:4" x14ac:dyDescent="0.25">
      <c r="A1" t="s">
        <v>556</v>
      </c>
      <c r="B1" t="s">
        <v>557</v>
      </c>
      <c r="C1" t="s">
        <v>558</v>
      </c>
      <c r="D1" t="s">
        <v>559</v>
      </c>
    </row>
    <row r="2" spans="1:4" x14ac:dyDescent="0.25">
      <c r="A2" t="s">
        <v>535</v>
      </c>
      <c r="B2" t="s">
        <v>560</v>
      </c>
      <c r="C2" t="s">
        <v>561</v>
      </c>
      <c r="D2">
        <v>78</v>
      </c>
    </row>
    <row r="3" spans="1:4" x14ac:dyDescent="0.25">
      <c r="A3" t="s">
        <v>535</v>
      </c>
      <c r="B3" t="s">
        <v>562</v>
      </c>
      <c r="C3" t="s">
        <v>563</v>
      </c>
      <c r="D3">
        <v>100</v>
      </c>
    </row>
    <row r="4" spans="1:4" x14ac:dyDescent="0.25">
      <c r="A4" t="s">
        <v>535</v>
      </c>
      <c r="B4" t="s">
        <v>564</v>
      </c>
      <c r="C4" t="s">
        <v>565</v>
      </c>
      <c r="D4">
        <v>100</v>
      </c>
    </row>
    <row r="5" spans="1:4" x14ac:dyDescent="0.25">
      <c r="A5" t="s">
        <v>535</v>
      </c>
      <c r="B5" t="s">
        <v>566</v>
      </c>
      <c r="C5" t="s">
        <v>567</v>
      </c>
      <c r="D5">
        <v>40</v>
      </c>
    </row>
    <row r="6" spans="1:4" x14ac:dyDescent="0.25">
      <c r="A6" t="s">
        <v>535</v>
      </c>
      <c r="B6" t="s">
        <v>568</v>
      </c>
      <c r="C6" t="s">
        <v>569</v>
      </c>
      <c r="D6">
        <v>100</v>
      </c>
    </row>
    <row r="7" spans="1:4" x14ac:dyDescent="0.25">
      <c r="A7" t="s">
        <v>535</v>
      </c>
      <c r="B7" t="s">
        <v>570</v>
      </c>
      <c r="C7" t="s">
        <v>571</v>
      </c>
      <c r="D7">
        <v>100</v>
      </c>
    </row>
    <row r="8" spans="1:4" x14ac:dyDescent="0.25">
      <c r="A8" t="s">
        <v>535</v>
      </c>
      <c r="B8" t="s">
        <v>572</v>
      </c>
      <c r="C8" t="s">
        <v>573</v>
      </c>
      <c r="D8">
        <v>50</v>
      </c>
    </row>
    <row r="9" spans="1:4" x14ac:dyDescent="0.25">
      <c r="A9" t="s">
        <v>535</v>
      </c>
      <c r="B9" t="s">
        <v>574</v>
      </c>
      <c r="C9" t="s">
        <v>575</v>
      </c>
      <c r="D9">
        <v>40</v>
      </c>
    </row>
    <row r="10" spans="1:4" x14ac:dyDescent="0.25">
      <c r="A10" t="s">
        <v>541</v>
      </c>
      <c r="B10" t="s">
        <v>576</v>
      </c>
      <c r="C10" t="s">
        <v>577</v>
      </c>
      <c r="D10">
        <v>100</v>
      </c>
    </row>
    <row r="11" spans="1:4" x14ac:dyDescent="0.25">
      <c r="A11" t="s">
        <v>541</v>
      </c>
      <c r="B11" t="s">
        <v>578</v>
      </c>
      <c r="C11" t="s">
        <v>579</v>
      </c>
      <c r="D11">
        <v>100</v>
      </c>
    </row>
    <row r="12" spans="1:4" x14ac:dyDescent="0.25">
      <c r="A12" t="s">
        <v>541</v>
      </c>
      <c r="B12" t="s">
        <v>580</v>
      </c>
      <c r="C12" t="s">
        <v>581</v>
      </c>
      <c r="D12">
        <v>100</v>
      </c>
    </row>
    <row r="13" spans="1:4" x14ac:dyDescent="0.25">
      <c r="A13" t="s">
        <v>541</v>
      </c>
      <c r="B13" t="s">
        <v>566</v>
      </c>
      <c r="C13" t="s">
        <v>567</v>
      </c>
      <c r="D13">
        <v>50</v>
      </c>
    </row>
    <row r="14" spans="1:4" x14ac:dyDescent="0.25">
      <c r="A14" t="s">
        <v>541</v>
      </c>
      <c r="B14" t="s">
        <v>582</v>
      </c>
      <c r="C14" t="s">
        <v>583</v>
      </c>
      <c r="D14">
        <v>40</v>
      </c>
    </row>
    <row r="15" spans="1:4" x14ac:dyDescent="0.25">
      <c r="A15" t="s">
        <v>541</v>
      </c>
      <c r="B15" t="s">
        <v>584</v>
      </c>
      <c r="C15" t="s">
        <v>585</v>
      </c>
      <c r="D15">
        <v>50</v>
      </c>
    </row>
    <row r="16" spans="1:4" x14ac:dyDescent="0.25">
      <c r="A16" t="s">
        <v>541</v>
      </c>
      <c r="B16" t="s">
        <v>586</v>
      </c>
      <c r="C16" t="s">
        <v>587</v>
      </c>
      <c r="D16">
        <v>100</v>
      </c>
    </row>
    <row r="17" spans="1:4" x14ac:dyDescent="0.25">
      <c r="A17" t="s">
        <v>541</v>
      </c>
      <c r="B17" t="s">
        <v>588</v>
      </c>
      <c r="C17" t="s">
        <v>589</v>
      </c>
      <c r="D17">
        <v>100</v>
      </c>
    </row>
    <row r="18" spans="1:4" x14ac:dyDescent="0.25">
      <c r="A18" t="s">
        <v>541</v>
      </c>
      <c r="B18" t="s">
        <v>590</v>
      </c>
      <c r="C18" t="s">
        <v>591</v>
      </c>
      <c r="D18">
        <v>50</v>
      </c>
    </row>
    <row r="19" spans="1:4" x14ac:dyDescent="0.25">
      <c r="A19" t="s">
        <v>541</v>
      </c>
      <c r="B19" t="s">
        <v>592</v>
      </c>
      <c r="C19" t="s">
        <v>593</v>
      </c>
      <c r="D19">
        <v>100</v>
      </c>
    </row>
    <row r="20" spans="1:4" x14ac:dyDescent="0.25">
      <c r="A20" t="s">
        <v>541</v>
      </c>
      <c r="B20" t="s">
        <v>594</v>
      </c>
      <c r="C20" t="s">
        <v>595</v>
      </c>
      <c r="D20">
        <v>22</v>
      </c>
    </row>
    <row r="21" spans="1:4" x14ac:dyDescent="0.25">
      <c r="A21" t="s">
        <v>541</v>
      </c>
      <c r="B21" t="s">
        <v>574</v>
      </c>
      <c r="C21" t="s">
        <v>575</v>
      </c>
      <c r="D21">
        <v>30</v>
      </c>
    </row>
    <row r="22" spans="1:4" x14ac:dyDescent="0.25">
      <c r="A22" t="s">
        <v>541</v>
      </c>
      <c r="B22" t="s">
        <v>596</v>
      </c>
      <c r="C22" t="s">
        <v>597</v>
      </c>
      <c r="D22">
        <v>100</v>
      </c>
    </row>
    <row r="23" spans="1:4" x14ac:dyDescent="0.25">
      <c r="A23" t="s">
        <v>541</v>
      </c>
      <c r="B23" t="s">
        <v>598</v>
      </c>
      <c r="C23" t="s">
        <v>599</v>
      </c>
      <c r="D23">
        <v>100</v>
      </c>
    </row>
    <row r="24" spans="1:4" x14ac:dyDescent="0.25">
      <c r="A24" t="s">
        <v>544</v>
      </c>
      <c r="B24" t="s">
        <v>600</v>
      </c>
      <c r="C24" t="s">
        <v>601</v>
      </c>
      <c r="D24">
        <v>100</v>
      </c>
    </row>
    <row r="25" spans="1:4" x14ac:dyDescent="0.25">
      <c r="A25" t="s">
        <v>544</v>
      </c>
      <c r="B25" t="s">
        <v>566</v>
      </c>
      <c r="C25" t="s">
        <v>567</v>
      </c>
      <c r="D25">
        <v>10</v>
      </c>
    </row>
    <row r="26" spans="1:4" x14ac:dyDescent="0.25">
      <c r="A26" t="s">
        <v>544</v>
      </c>
      <c r="B26" t="s">
        <v>602</v>
      </c>
      <c r="C26" t="s">
        <v>603</v>
      </c>
      <c r="D26">
        <v>50</v>
      </c>
    </row>
    <row r="27" spans="1:4" x14ac:dyDescent="0.25">
      <c r="A27" t="s">
        <v>544</v>
      </c>
      <c r="B27" t="s">
        <v>574</v>
      </c>
      <c r="C27" t="s">
        <v>575</v>
      </c>
      <c r="D27">
        <v>10</v>
      </c>
    </row>
    <row r="28" spans="1:4" x14ac:dyDescent="0.25">
      <c r="A28" t="s">
        <v>547</v>
      </c>
      <c r="B28" t="s">
        <v>604</v>
      </c>
      <c r="C28" t="s">
        <v>605</v>
      </c>
      <c r="D28">
        <v>80</v>
      </c>
    </row>
    <row r="29" spans="1:4" x14ac:dyDescent="0.25">
      <c r="A29" t="s">
        <v>547</v>
      </c>
      <c r="B29" t="s">
        <v>606</v>
      </c>
      <c r="C29" t="s">
        <v>607</v>
      </c>
      <c r="D29">
        <v>100</v>
      </c>
    </row>
    <row r="30" spans="1:4" x14ac:dyDescent="0.25">
      <c r="A30" t="s">
        <v>547</v>
      </c>
      <c r="B30" t="s">
        <v>608</v>
      </c>
      <c r="C30" t="s">
        <v>609</v>
      </c>
      <c r="D30">
        <v>100</v>
      </c>
    </row>
    <row r="31" spans="1:4" x14ac:dyDescent="0.25">
      <c r="A31" t="s">
        <v>547</v>
      </c>
      <c r="B31" t="s">
        <v>610</v>
      </c>
      <c r="C31" t="s">
        <v>611</v>
      </c>
      <c r="D31">
        <v>100</v>
      </c>
    </row>
    <row r="32" spans="1:4" x14ac:dyDescent="0.25">
      <c r="A32" t="s">
        <v>547</v>
      </c>
      <c r="B32" t="s">
        <v>612</v>
      </c>
      <c r="C32" t="s">
        <v>613</v>
      </c>
      <c r="D32">
        <v>100</v>
      </c>
    </row>
    <row r="33" spans="1:4" x14ac:dyDescent="0.25">
      <c r="A33" t="s">
        <v>547</v>
      </c>
      <c r="B33" t="s">
        <v>590</v>
      </c>
      <c r="C33" t="s">
        <v>591</v>
      </c>
      <c r="D33">
        <v>50</v>
      </c>
    </row>
    <row r="34" spans="1:4" x14ac:dyDescent="0.25">
      <c r="A34" t="s">
        <v>547</v>
      </c>
      <c r="B34" t="s">
        <v>572</v>
      </c>
      <c r="C34" t="s">
        <v>573</v>
      </c>
      <c r="D34">
        <v>50</v>
      </c>
    </row>
    <row r="35" spans="1:4" x14ac:dyDescent="0.25">
      <c r="A35" t="s">
        <v>549</v>
      </c>
      <c r="B35" t="s">
        <v>614</v>
      </c>
      <c r="C35" t="s">
        <v>615</v>
      </c>
      <c r="D35">
        <v>100</v>
      </c>
    </row>
    <row r="36" spans="1:4" x14ac:dyDescent="0.25">
      <c r="A36" t="s">
        <v>549</v>
      </c>
      <c r="B36" t="s">
        <v>602</v>
      </c>
      <c r="C36" t="s">
        <v>603</v>
      </c>
      <c r="D36">
        <v>50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Tabelle1</vt:lpstr>
      <vt:lpstr>Tabelle2</vt:lpstr>
      <vt:lpstr>Kostengrundlagen</vt:lpstr>
      <vt:lpstr>Kosten-Vorgehensweise</vt:lpstr>
      <vt:lpstr>TEAMs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</dc:creator>
  <cp:lastModifiedBy>Lorenzoni Marcus</cp:lastModifiedBy>
  <dcterms:created xsi:type="dcterms:W3CDTF">2014-03-31T13:13:15Z</dcterms:created>
  <dcterms:modified xsi:type="dcterms:W3CDTF">2014-04-09T15:13:34Z</dcterms:modified>
</cp:coreProperties>
</file>